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lka\OneDrive - MROSP\Ilka\ASOSK - Informacije o trošenju sredstava\"/>
    </mc:Choice>
  </mc:AlternateContent>
  <xr:revisionPtr revIDLastSave="0" documentId="13_ncr:1_{BA31BCEB-1AEE-43A7-A7B2-E6EEF15DD2F1}" xr6:coauthVersionLast="47" xr6:coauthVersionMax="47" xr10:uidLastSave="{00000000-0000-0000-0000-000000000000}"/>
  <bookViews>
    <workbookView xWindow="-120" yWindow="-120" windowWidth="29040" windowHeight="15720" activeTab="7" xr2:uid="{7705AD99-25AA-4F6E-A9AC-F63C51189059}"/>
  </bookViews>
  <sheets>
    <sheet name="Siječanj 2025" sheetId="1" r:id="rId1"/>
    <sheet name="Veljača 2025" sheetId="2" r:id="rId2"/>
    <sheet name="Ožujak 2025" sheetId="3" r:id="rId3"/>
    <sheet name="Travanj 2025" sheetId="4" r:id="rId4"/>
    <sheet name="Svibanj 2025" sheetId="5" r:id="rId5"/>
    <sheet name="Lipanj 2025" sheetId="6" r:id="rId6"/>
    <sheet name="Srpanj 2025" sheetId="7" r:id="rId7"/>
    <sheet name="Kolovoz 2025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8" l="1"/>
  <c r="A28" i="7"/>
  <c r="D33" i="6"/>
  <c r="A28" i="6"/>
  <c r="D32" i="5"/>
  <c r="D31" i="5"/>
  <c r="A26" i="5"/>
  <c r="A30" i="4"/>
  <c r="A29" i="3"/>
  <c r="A24" i="2"/>
  <c r="A14" i="1"/>
  <c r="A15" i="1"/>
  <c r="A26" i="1" l="1"/>
</calcChain>
</file>

<file path=xl/sharedStrings.xml><?xml version="1.0" encoding="utf-8"?>
<sst xmlns="http://schemas.openxmlformats.org/spreadsheetml/2006/main" count="499" uniqueCount="104">
  <si>
    <t>INFORMACIJA O TROŠENJU SREDSTAVA</t>
  </si>
  <si>
    <t>Isplaćeni iznos</t>
  </si>
  <si>
    <t xml:space="preserve">                                Vrsta rashoda i izdatka</t>
  </si>
  <si>
    <t>Bruto plaće (ukupni iznos bez bolovanja na teret HZZO)</t>
  </si>
  <si>
    <t>Plaće za prekovremeni rad</t>
  </si>
  <si>
    <t>Doprinos na bruto</t>
  </si>
  <si>
    <t>Naknade za prijevoz, za rad na terenu i odvojeni život</t>
  </si>
  <si>
    <t>Uredski materijal i ostali materijalni rashodi</t>
  </si>
  <si>
    <t>Zakupnine i najamnine</t>
  </si>
  <si>
    <t>Ostale usluge</t>
  </si>
  <si>
    <t>Naknade za rad predstavničkih i izvršnih tijela, povjerenstva i slično</t>
  </si>
  <si>
    <t>Naziv primatelja</t>
  </si>
  <si>
    <t>OIB primatelja</t>
  </si>
  <si>
    <t>Sjedište primatelja</t>
  </si>
  <si>
    <t>Način objave isplaćenog iznosa</t>
  </si>
  <si>
    <t>Vrsta rashoda i izdatka</t>
  </si>
  <si>
    <t>GDPR</t>
  </si>
  <si>
    <t>3237 Intelektualne i osobne usluge (podatak o iznosu isplate sadržava, osim neto iznosa koji je isplaćen fizičkoj osobi, i isplaćeni porez na dohodak i doprinose (za mirovinsko i obvezno zdravstveno osiguranje) primateljima javnih davanja.)</t>
  </si>
  <si>
    <t>OBVEZNIK: AKADEMIJA SOCIJALNE SKRBI</t>
  </si>
  <si>
    <t>Intelektualne i osobne usluge</t>
  </si>
  <si>
    <t>Usluge telefona, pošte i prijevoza</t>
  </si>
  <si>
    <t>MARTINA PERIĆ</t>
  </si>
  <si>
    <t>Ostali rashodi za zaposlene</t>
  </si>
  <si>
    <t>Reprezentacija</t>
  </si>
  <si>
    <t>ZA SIJEČANJ 2025. GODINE</t>
  </si>
  <si>
    <t>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(Narodne novine 59/23), Ministarstvo financija će, sukladno članku 6. stavku 4. Naputka objavljivati na svojim mrežnim stranicama isključivo isplate s jedinstvenog računa državnog proračuna koje se izvršavaju izravno na račune krajnjih primatelja. Sve ostale isplate, proračunski korisnik Akademija socijalne skrbi objavljuje, sukladno Naputku, na svojim mrežnim stranicama.</t>
  </si>
  <si>
    <t>Računalne usluge</t>
  </si>
  <si>
    <t>Naknade troškova osobama izvan radnog odnosa</t>
  </si>
  <si>
    <t>Sitni inventar i auto gume</t>
  </si>
  <si>
    <t xml:space="preserve">                                Ukupno za siječanj</t>
  </si>
  <si>
    <t>ZA VELJAČU 2025. GODINE</t>
  </si>
  <si>
    <t xml:space="preserve">                                Ukupno za veljaču</t>
  </si>
  <si>
    <t>Službena putovanja</t>
  </si>
  <si>
    <t>MIRELA ŽUPAN</t>
  </si>
  <si>
    <t>SUZANA GUMBAS</t>
  </si>
  <si>
    <t xml:space="preserve">ŠTEFICA KARAČIĆ </t>
  </si>
  <si>
    <t xml:space="preserve">TATJANA KATKIĆ STANIĆ </t>
  </si>
  <si>
    <t xml:space="preserve">SANDA LOVRIĆ RUPČIĆ </t>
  </si>
  <si>
    <t>ZA OŽUJAK 2025. GODINE</t>
  </si>
  <si>
    <t xml:space="preserve">                                Ukupno za ožujak</t>
  </si>
  <si>
    <t>Stručno usavršavanje zaposlenika</t>
  </si>
  <si>
    <t>Ostale naknade troškova zapolenima</t>
  </si>
  <si>
    <t>Energija</t>
  </si>
  <si>
    <t>NADA ZRINUŠIĆ</t>
  </si>
  <si>
    <t>IVAN ŠIMOVIĆ</t>
  </si>
  <si>
    <t>ZORAN KOMAR</t>
  </si>
  <si>
    <t>VANJA BRANICA</t>
  </si>
  <si>
    <t>MAJA VIDEK</t>
  </si>
  <si>
    <t>JASMINKA ALPEZA</t>
  </si>
  <si>
    <t>Zatezne kamate</t>
  </si>
  <si>
    <t>ZA TRAVANJ 2025. GODINE</t>
  </si>
  <si>
    <t xml:space="preserve">                                Ukupno za travanj</t>
  </si>
  <si>
    <t>Zdravstvene i veterinarske usluge</t>
  </si>
  <si>
    <t>RUŽICA KOROV</t>
  </si>
  <si>
    <t>RUŽICA PANDŽA</t>
  </si>
  <si>
    <t>ALMA BERNAT</t>
  </si>
  <si>
    <t>DIANA HODAK</t>
  </si>
  <si>
    <t>ŠTEFICA KARAČIĆ</t>
  </si>
  <si>
    <t>TATJANA KATKIĆ STANIĆ</t>
  </si>
  <si>
    <t>VEDRANKO BULIĆ</t>
  </si>
  <si>
    <t>DUNJA LAKUŠ</t>
  </si>
  <si>
    <t>IVAN LESJAK</t>
  </si>
  <si>
    <t>IVAN TANTA</t>
  </si>
  <si>
    <t>ZA SVIBANJ 2025. GODINE</t>
  </si>
  <si>
    <t xml:space="preserve">                                Ukupno za svibanj</t>
  </si>
  <si>
    <t>SANJA HELFRIH</t>
  </si>
  <si>
    <t>RENATA JURČEVIĆ</t>
  </si>
  <si>
    <t>IVA RADIĆ</t>
  </si>
  <si>
    <t>VEDRANA RADIĆ BRAJNOV</t>
  </si>
  <si>
    <t>ZA LIPANJ 2025. GODINE</t>
  </si>
  <si>
    <t xml:space="preserve">                                Ukupno za lipanj</t>
  </si>
  <si>
    <t>Usluge promidžbe i informiranja</t>
  </si>
  <si>
    <t>DAVORKA BELOŠEVIĆ</t>
  </si>
  <si>
    <t>LJUBICA IVKOVIĆ-ŠIMIĆ</t>
  </si>
  <si>
    <t>MARINA KOVAČEVIĆ</t>
  </si>
  <si>
    <t>KRISTINA KULIĆ</t>
  </si>
  <si>
    <t>ANITA LAURI KORAJLIJA</t>
  </si>
  <si>
    <t>SVEN NOVOSEL</t>
  </si>
  <si>
    <t>NELA PAMUKOVIĆ</t>
  </si>
  <si>
    <t>MARIJA PENAVA ŠIMAC</t>
  </si>
  <si>
    <t>MARIJANA SENJAK</t>
  </si>
  <si>
    <t>SILVIJA SRĐAK</t>
  </si>
  <si>
    <t>JOSIPA KOVAČ</t>
  </si>
  <si>
    <t>ZA SRPANJ 2025. GODINE</t>
  </si>
  <si>
    <t xml:space="preserve">                                Ukupno za srpanj</t>
  </si>
  <si>
    <t>MARINA AJDUKOVIĆ</t>
  </si>
  <si>
    <t>TESA BUDER BELCAR</t>
  </si>
  <si>
    <t>DARIJA GEČEK</t>
  </si>
  <si>
    <t>MLADEN KOSANOVIĆ</t>
  </si>
  <si>
    <t>MAJA MODRUŠAN</t>
  </si>
  <si>
    <t>ANAMARIJA SIMONČIĆ</t>
  </si>
  <si>
    <t>MELANIJA SVJETLIČIĆ</t>
  </si>
  <si>
    <t>MARIJA TOKIĆ</t>
  </si>
  <si>
    <t>NADA PETKOVIĆ</t>
  </si>
  <si>
    <t>DANIELA ANČIĆ ŽUNIĆ</t>
  </si>
  <si>
    <t>DIJANA BAČANI</t>
  </si>
  <si>
    <t>STANISLAVA ERDELJA</t>
  </si>
  <si>
    <t>ANA KOVAČEVIĆ</t>
  </si>
  <si>
    <t>IVANA MATIĆ</t>
  </si>
  <si>
    <t>ZRINKA RADIĆ</t>
  </si>
  <si>
    <t>KRISTINA ŠERIĆ</t>
  </si>
  <si>
    <t>ZA KOLOVOZ 2025. GODINE</t>
  </si>
  <si>
    <t xml:space="preserve">                                Ukupno za kolovoz</t>
  </si>
  <si>
    <t>Ulaganja u računalne programe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</si>
</sst>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9"/>
      <color rgb="FF000000"/>
      <name val="Arial"/>
      <family val="2"/>
    </font>
    <font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1" xfId="1" applyFont="1" applyBorder="1" applyAlignment="1">
      <alignment horizontal="center"/>
    </xf>
    <xf numFmtId="4" fontId="2" fillId="0" borderId="1" xfId="1" applyNumberFormat="1" applyFont="1" applyBorder="1"/>
    <xf numFmtId="4" fontId="4" fillId="0" borderId="1" xfId="1" applyNumberFormat="1" applyFont="1" applyBorder="1"/>
    <xf numFmtId="0" fontId="5" fillId="0" borderId="1" xfId="1" applyFont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2" fillId="0" borderId="1" xfId="1" applyFont="1" applyBorder="1"/>
    <xf numFmtId="0" fontId="6" fillId="0" borderId="1" xfId="1" applyFont="1" applyBorder="1" applyAlignment="1">
      <alignment vertical="center" wrapText="1"/>
    </xf>
    <xf numFmtId="0" fontId="1" fillId="0" borderId="1" xfId="1" applyBorder="1" applyAlignment="1">
      <alignment horizontal="center" vertical="center"/>
    </xf>
    <xf numFmtId="2" fontId="5" fillId="0" borderId="1" xfId="1" applyNumberFormat="1" applyFont="1" applyBorder="1" applyAlignment="1">
      <alignment horizontal="right" vertical="center"/>
    </xf>
    <xf numFmtId="4" fontId="0" fillId="0" borderId="5" xfId="0" applyNumberFormat="1" applyBorder="1"/>
    <xf numFmtId="0" fontId="0" fillId="0" borderId="5" xfId="0" applyBorder="1"/>
    <xf numFmtId="4" fontId="2" fillId="0" borderId="1" xfId="1" applyNumberFormat="1" applyFont="1" applyBorder="1" applyAlignment="1">
      <alignment horizontal="right" vertical="center" wrapText="1"/>
    </xf>
    <xf numFmtId="0" fontId="7" fillId="0" borderId="1" xfId="1" applyFont="1" applyBorder="1" applyAlignment="1">
      <alignment horizontal="left" vertical="center"/>
    </xf>
    <xf numFmtId="4" fontId="5" fillId="0" borderId="1" xfId="1" applyNumberFormat="1" applyFont="1" applyBorder="1" applyAlignment="1">
      <alignment horizontal="right" vertical="center" wrapText="1"/>
    </xf>
    <xf numFmtId="4" fontId="5" fillId="0" borderId="1" xfId="1" applyNumberFormat="1" applyFont="1" applyBorder="1" applyAlignment="1">
      <alignment horizontal="right" vertical="center"/>
    </xf>
    <xf numFmtId="0" fontId="2" fillId="0" borderId="2" xfId="1" applyFont="1" applyBorder="1" applyAlignment="1">
      <alignment horizontal="left"/>
    </xf>
    <xf numFmtId="0" fontId="2" fillId="0" borderId="4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5" fillId="0" borderId="1" xfId="1" applyFont="1" applyBorder="1" applyAlignment="1">
      <alignment vertical="center" wrapText="1"/>
    </xf>
    <xf numFmtId="0" fontId="2" fillId="0" borderId="2" xfId="1" applyFont="1" applyBorder="1"/>
    <xf numFmtId="0" fontId="2" fillId="0" borderId="4" xfId="1" applyFont="1" applyBorder="1"/>
    <xf numFmtId="0" fontId="2" fillId="0" borderId="3" xfId="1" applyFont="1" applyBorder="1"/>
    <xf numFmtId="2" fontId="0" fillId="0" borderId="5" xfId="0" applyNumberFormat="1" applyBorder="1"/>
    <xf numFmtId="4" fontId="0" fillId="0" borderId="0" xfId="0" applyNumberFormat="1"/>
    <xf numFmtId="0" fontId="2" fillId="0" borderId="1" xfId="1" applyFont="1" applyBorder="1"/>
    <xf numFmtId="0" fontId="4" fillId="0" borderId="1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2" fillId="0" borderId="4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0" xfId="1" applyFont="1" applyAlignment="1">
      <alignment horizontal="left"/>
    </xf>
    <xf numFmtId="0" fontId="3" fillId="0" borderId="2" xfId="1" applyFont="1" applyBorder="1" applyAlignment="1">
      <alignment horizontal="left"/>
    </xf>
    <xf numFmtId="0" fontId="3" fillId="0" borderId="4" xfId="1" applyFont="1" applyBorder="1" applyAlignment="1">
      <alignment horizontal="left"/>
    </xf>
    <xf numFmtId="0" fontId="3" fillId="0" borderId="3" xfId="1" applyFont="1" applyBorder="1" applyAlignment="1">
      <alignment horizontal="left"/>
    </xf>
    <xf numFmtId="0" fontId="2" fillId="0" borderId="0" xfId="1" applyFont="1" applyAlignment="1">
      <alignment horizontal="left" wrapText="1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0" fontId="3" fillId="0" borderId="2" xfId="1" applyFont="1" applyBorder="1" applyAlignment="1">
      <alignment horizontal="left" vertical="top"/>
    </xf>
    <xf numFmtId="0" fontId="3" fillId="0" borderId="4" xfId="1" applyFont="1" applyBorder="1" applyAlignment="1">
      <alignment horizontal="left" vertical="top"/>
    </xf>
    <xf numFmtId="0" fontId="3" fillId="0" borderId="3" xfId="1" applyFont="1" applyBorder="1" applyAlignment="1">
      <alignment horizontal="left" vertical="top"/>
    </xf>
    <xf numFmtId="0" fontId="2" fillId="0" borderId="2" xfId="1" applyFont="1" applyBorder="1"/>
    <xf numFmtId="0" fontId="2" fillId="0" borderId="4" xfId="1" applyFont="1" applyBorder="1"/>
    <xf numFmtId="0" fontId="2" fillId="0" borderId="3" xfId="1" applyFont="1" applyBorder="1"/>
  </cellXfs>
  <cellStyles count="3">
    <cellStyle name="Normalno" xfId="0" builtinId="0"/>
    <cellStyle name="Normalno 2" xfId="1" xr:uid="{5A318875-6D0A-4C90-8A70-B02A60F5FFC1}"/>
    <cellStyle name="Zarez 2" xfId="2" xr:uid="{6102A91A-3A60-4AF7-88A8-5D2CCAE188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D8F4B-8358-40D7-B698-EC57852B9B08}">
  <dimension ref="A1:E31"/>
  <sheetViews>
    <sheetView topLeftCell="A6" workbookViewId="0">
      <selection activeCell="A17" sqref="A17:E17"/>
    </sheetView>
  </sheetViews>
  <sheetFormatPr defaultRowHeight="15" x14ac:dyDescent="0.25"/>
  <cols>
    <col min="1" max="1" width="14.85546875" customWidth="1"/>
    <col min="2" max="2" width="12.28515625" customWidth="1"/>
    <col min="3" max="3" width="17" customWidth="1"/>
    <col min="4" max="4" width="11.28515625" customWidth="1"/>
    <col min="5" max="5" width="36.28515625" customWidth="1"/>
  </cols>
  <sheetData>
    <row r="1" spans="1:5" x14ac:dyDescent="0.25">
      <c r="A1" s="38" t="s">
        <v>0</v>
      </c>
      <c r="B1" s="38"/>
      <c r="C1" s="38"/>
      <c r="D1" s="38"/>
      <c r="E1" s="38"/>
    </row>
    <row r="2" spans="1:5" x14ac:dyDescent="0.25">
      <c r="A2" s="38" t="s">
        <v>24</v>
      </c>
      <c r="B2" s="38"/>
      <c r="C2" s="38"/>
      <c r="D2" s="38"/>
      <c r="E2" s="38"/>
    </row>
    <row r="3" spans="1:5" x14ac:dyDescent="0.25">
      <c r="A3" s="38"/>
      <c r="B3" s="38"/>
      <c r="C3" s="38"/>
      <c r="D3" s="38"/>
      <c r="E3" s="38"/>
    </row>
    <row r="4" spans="1:5" x14ac:dyDescent="0.25">
      <c r="A4" s="39" t="s">
        <v>18</v>
      </c>
      <c r="B4" s="39"/>
      <c r="C4" s="39"/>
      <c r="D4" s="39"/>
      <c r="E4" s="39"/>
    </row>
    <row r="5" spans="1:5" x14ac:dyDescent="0.25">
      <c r="A5" s="38"/>
      <c r="B5" s="38"/>
      <c r="C5" s="38"/>
      <c r="D5" s="38"/>
      <c r="E5" s="38"/>
    </row>
    <row r="6" spans="1:5" ht="111.75" customHeight="1" x14ac:dyDescent="0.25">
      <c r="A6" s="37" t="s">
        <v>25</v>
      </c>
      <c r="B6" s="37"/>
      <c r="C6" s="37"/>
      <c r="D6" s="37"/>
      <c r="E6" s="37"/>
    </row>
    <row r="7" spans="1:5" x14ac:dyDescent="0.25">
      <c r="A7" s="33"/>
      <c r="B7" s="33"/>
      <c r="C7" s="33"/>
      <c r="D7" s="33"/>
      <c r="E7" s="33"/>
    </row>
    <row r="8" spans="1:5" x14ac:dyDescent="0.25">
      <c r="A8" s="2" t="s">
        <v>18</v>
      </c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3" t="s">
        <v>1</v>
      </c>
      <c r="B10" s="34" t="s">
        <v>2</v>
      </c>
      <c r="C10" s="35"/>
      <c r="D10" s="35"/>
      <c r="E10" s="36"/>
    </row>
    <row r="11" spans="1:5" x14ac:dyDescent="0.25">
      <c r="A11" s="13">
        <v>54504.3</v>
      </c>
      <c r="B11" s="9">
        <v>3111</v>
      </c>
      <c r="C11" s="28" t="s">
        <v>3</v>
      </c>
      <c r="D11" s="28"/>
      <c r="E11" s="28"/>
    </row>
    <row r="12" spans="1:5" x14ac:dyDescent="0.25">
      <c r="A12" s="14">
        <v>383.77</v>
      </c>
      <c r="B12" s="9">
        <v>3113</v>
      </c>
      <c r="C12" s="28" t="s">
        <v>4</v>
      </c>
      <c r="D12" s="28"/>
      <c r="E12" s="28"/>
    </row>
    <row r="13" spans="1:5" x14ac:dyDescent="0.25">
      <c r="A13" s="13">
        <v>1219.92</v>
      </c>
      <c r="B13" s="9">
        <v>3121</v>
      </c>
      <c r="C13" s="30" t="s">
        <v>22</v>
      </c>
      <c r="D13" s="31"/>
      <c r="E13" s="32"/>
    </row>
    <row r="14" spans="1:5" x14ac:dyDescent="0.25">
      <c r="A14" s="13">
        <f>8810.24+201.29</f>
        <v>9011.5300000000007</v>
      </c>
      <c r="B14" s="9">
        <v>3132</v>
      </c>
      <c r="C14" s="28" t="s">
        <v>5</v>
      </c>
      <c r="D14" s="28"/>
      <c r="E14" s="28"/>
    </row>
    <row r="15" spans="1:5" x14ac:dyDescent="0.25">
      <c r="A15" s="14">
        <f>907.74+53.08</f>
        <v>960.82</v>
      </c>
      <c r="B15" s="9">
        <v>3212</v>
      </c>
      <c r="C15" s="28" t="s">
        <v>6</v>
      </c>
      <c r="D15" s="28"/>
      <c r="E15" s="28"/>
    </row>
    <row r="16" spans="1:5" x14ac:dyDescent="0.25">
      <c r="A16" s="13">
        <v>2304.41</v>
      </c>
      <c r="B16" s="9">
        <v>3221</v>
      </c>
      <c r="C16" s="30" t="s">
        <v>7</v>
      </c>
      <c r="D16" s="31"/>
      <c r="E16" s="32"/>
    </row>
    <row r="17" spans="1:5" x14ac:dyDescent="0.25">
      <c r="A17" s="13">
        <v>1105.05</v>
      </c>
      <c r="B17" s="9">
        <v>3225</v>
      </c>
      <c r="C17" s="30" t="s">
        <v>28</v>
      </c>
      <c r="D17" s="31"/>
      <c r="E17" s="32"/>
    </row>
    <row r="18" spans="1:5" x14ac:dyDescent="0.25">
      <c r="A18" s="14">
        <v>319.87</v>
      </c>
      <c r="B18" s="9">
        <v>3231</v>
      </c>
      <c r="C18" s="28" t="s">
        <v>20</v>
      </c>
      <c r="D18" s="28"/>
      <c r="E18" s="28"/>
    </row>
    <row r="19" spans="1:5" x14ac:dyDescent="0.25">
      <c r="A19" s="13">
        <v>8808.56</v>
      </c>
      <c r="B19" s="9">
        <v>3235</v>
      </c>
      <c r="C19" s="30" t="s">
        <v>8</v>
      </c>
      <c r="D19" s="31"/>
      <c r="E19" s="32"/>
    </row>
    <row r="20" spans="1:5" x14ac:dyDescent="0.25">
      <c r="A20" s="4">
        <v>422.12</v>
      </c>
      <c r="B20" s="9">
        <v>3237</v>
      </c>
      <c r="C20" s="28" t="s">
        <v>19</v>
      </c>
      <c r="D20" s="28"/>
      <c r="E20" s="28"/>
    </row>
    <row r="21" spans="1:5" x14ac:dyDescent="0.25">
      <c r="A21" s="4">
        <v>1225</v>
      </c>
      <c r="B21" s="9">
        <v>3238</v>
      </c>
      <c r="C21" s="30" t="s">
        <v>26</v>
      </c>
      <c r="D21" s="31"/>
      <c r="E21" s="32"/>
    </row>
    <row r="22" spans="1:5" x14ac:dyDescent="0.25">
      <c r="A22" s="4">
        <v>6.13</v>
      </c>
      <c r="B22" s="9">
        <v>3239</v>
      </c>
      <c r="C22" s="30" t="s">
        <v>9</v>
      </c>
      <c r="D22" s="31"/>
      <c r="E22" s="32"/>
    </row>
    <row r="23" spans="1:5" x14ac:dyDescent="0.25">
      <c r="A23" s="4">
        <v>3898.01</v>
      </c>
      <c r="B23" s="9">
        <v>3291</v>
      </c>
      <c r="C23" s="28" t="s">
        <v>10</v>
      </c>
      <c r="D23" s="28"/>
      <c r="E23" s="28"/>
    </row>
    <row r="24" spans="1:5" x14ac:dyDescent="0.25">
      <c r="A24" s="13">
        <v>3199</v>
      </c>
      <c r="B24" s="9">
        <v>3293</v>
      </c>
      <c r="C24" s="28" t="s">
        <v>23</v>
      </c>
      <c r="D24" s="28"/>
      <c r="E24" s="28"/>
    </row>
    <row r="25" spans="1:5" x14ac:dyDescent="0.25">
      <c r="A25" s="14">
        <v>405.82</v>
      </c>
      <c r="B25" s="9">
        <v>3241</v>
      </c>
      <c r="C25" s="28" t="s">
        <v>27</v>
      </c>
      <c r="D25" s="28"/>
      <c r="E25" s="28"/>
    </row>
    <row r="26" spans="1:5" x14ac:dyDescent="0.25">
      <c r="A26" s="5">
        <f>SUM(A11:A25)</f>
        <v>87774.31</v>
      </c>
      <c r="B26" s="29" t="s">
        <v>29</v>
      </c>
      <c r="C26" s="29"/>
      <c r="D26" s="29"/>
      <c r="E26" s="29"/>
    </row>
    <row r="29" spans="1:5" ht="51" x14ac:dyDescent="0.25">
      <c r="A29" s="7" t="s">
        <v>11</v>
      </c>
      <c r="B29" s="7" t="s">
        <v>12</v>
      </c>
      <c r="C29" s="7" t="s">
        <v>13</v>
      </c>
      <c r="D29" s="8" t="s">
        <v>14</v>
      </c>
      <c r="E29" s="7" t="s">
        <v>15</v>
      </c>
    </row>
    <row r="30" spans="1:5" ht="67.5" x14ac:dyDescent="0.25">
      <c r="A30" s="6" t="s">
        <v>21</v>
      </c>
      <c r="B30" s="11" t="s">
        <v>16</v>
      </c>
      <c r="C30" s="11" t="s">
        <v>16</v>
      </c>
      <c r="D30" s="12">
        <v>422.12</v>
      </c>
      <c r="E30" s="10" t="s">
        <v>17</v>
      </c>
    </row>
    <row r="31" spans="1:5" ht="64.5" customHeight="1" x14ac:dyDescent="0.25"/>
  </sheetData>
  <mergeCells count="24">
    <mergeCell ref="A1:E1"/>
    <mergeCell ref="A2:E2"/>
    <mergeCell ref="A3:E3"/>
    <mergeCell ref="A4:E4"/>
    <mergeCell ref="A5:E5"/>
    <mergeCell ref="C15:E15"/>
    <mergeCell ref="A7:E7"/>
    <mergeCell ref="B10:E10"/>
    <mergeCell ref="A6:E6"/>
    <mergeCell ref="C11:E11"/>
    <mergeCell ref="C12:E12"/>
    <mergeCell ref="C14:E14"/>
    <mergeCell ref="C13:E13"/>
    <mergeCell ref="C24:E24"/>
    <mergeCell ref="B26:E26"/>
    <mergeCell ref="C16:E16"/>
    <mergeCell ref="C20:E20"/>
    <mergeCell ref="C23:E23"/>
    <mergeCell ref="C22:E22"/>
    <mergeCell ref="C25:E25"/>
    <mergeCell ref="C17:E17"/>
    <mergeCell ref="C19:E19"/>
    <mergeCell ref="C21:E21"/>
    <mergeCell ref="C18:E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B225F-1299-464F-BAA6-7AFA022BD74C}">
  <dimension ref="A1:E34"/>
  <sheetViews>
    <sheetView workbookViewId="0">
      <selection sqref="A1:E33"/>
    </sheetView>
  </sheetViews>
  <sheetFormatPr defaultRowHeight="15" x14ac:dyDescent="0.25"/>
  <cols>
    <col min="1" max="1" width="16.28515625" customWidth="1"/>
    <col min="2" max="2" width="14.28515625" bestFit="1" customWidth="1"/>
    <col min="3" max="3" width="17.28515625" customWidth="1"/>
    <col min="4" max="4" width="11.85546875" customWidth="1"/>
    <col min="5" max="5" width="36.5703125" customWidth="1"/>
  </cols>
  <sheetData>
    <row r="1" spans="1:5" x14ac:dyDescent="0.25">
      <c r="A1" s="38" t="s">
        <v>0</v>
      </c>
      <c r="B1" s="38"/>
      <c r="C1" s="38"/>
      <c r="D1" s="38"/>
      <c r="E1" s="38"/>
    </row>
    <row r="2" spans="1:5" x14ac:dyDescent="0.25">
      <c r="A2" s="38" t="s">
        <v>30</v>
      </c>
      <c r="B2" s="38"/>
      <c r="C2" s="38"/>
      <c r="D2" s="38"/>
      <c r="E2" s="38"/>
    </row>
    <row r="3" spans="1:5" x14ac:dyDescent="0.25">
      <c r="A3" s="38"/>
      <c r="B3" s="38"/>
      <c r="C3" s="38"/>
      <c r="D3" s="38"/>
      <c r="E3" s="38"/>
    </row>
    <row r="4" spans="1:5" x14ac:dyDescent="0.25">
      <c r="A4" s="39" t="s">
        <v>18</v>
      </c>
      <c r="B4" s="39"/>
      <c r="C4" s="39"/>
      <c r="D4" s="39"/>
      <c r="E4" s="39"/>
    </row>
    <row r="5" spans="1:5" x14ac:dyDescent="0.25">
      <c r="A5" s="38"/>
      <c r="B5" s="38"/>
      <c r="C5" s="38"/>
      <c r="D5" s="38"/>
      <c r="E5" s="38"/>
    </row>
    <row r="6" spans="1:5" ht="89.25" customHeight="1" x14ac:dyDescent="0.25">
      <c r="A6" s="37" t="s">
        <v>25</v>
      </c>
      <c r="B6" s="37"/>
      <c r="C6" s="37"/>
      <c r="D6" s="37"/>
      <c r="E6" s="37"/>
    </row>
    <row r="7" spans="1:5" x14ac:dyDescent="0.25">
      <c r="A7" s="33"/>
      <c r="B7" s="33"/>
      <c r="C7" s="33"/>
      <c r="D7" s="33"/>
      <c r="E7" s="33"/>
    </row>
    <row r="8" spans="1:5" x14ac:dyDescent="0.25">
      <c r="A8" s="2" t="s">
        <v>18</v>
      </c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3" t="s">
        <v>1</v>
      </c>
      <c r="B10" s="40" t="s">
        <v>2</v>
      </c>
      <c r="C10" s="41"/>
      <c r="D10" s="41"/>
      <c r="E10" s="42"/>
    </row>
    <row r="11" spans="1:5" x14ac:dyDescent="0.25">
      <c r="A11" s="13">
        <v>52684.13</v>
      </c>
      <c r="B11" s="9">
        <v>3111</v>
      </c>
      <c r="C11" s="28" t="s">
        <v>3</v>
      </c>
      <c r="D11" s="28"/>
      <c r="E11" s="28"/>
    </row>
    <row r="12" spans="1:5" x14ac:dyDescent="0.25">
      <c r="A12" s="14">
        <v>800.46</v>
      </c>
      <c r="B12" s="9">
        <v>3113</v>
      </c>
      <c r="C12" s="28" t="s">
        <v>4</v>
      </c>
      <c r="D12" s="28"/>
      <c r="E12" s="28"/>
    </row>
    <row r="13" spans="1:5" x14ac:dyDescent="0.25">
      <c r="A13" s="13">
        <v>8567.65</v>
      </c>
      <c r="B13" s="9">
        <v>3132</v>
      </c>
      <c r="C13" s="28" t="s">
        <v>5</v>
      </c>
      <c r="D13" s="28"/>
      <c r="E13" s="28"/>
    </row>
    <row r="14" spans="1:5" x14ac:dyDescent="0.25">
      <c r="A14" s="13">
        <v>911.01</v>
      </c>
      <c r="B14" s="9">
        <v>3211</v>
      </c>
      <c r="C14" s="30" t="s">
        <v>32</v>
      </c>
      <c r="D14" s="31"/>
      <c r="E14" s="32"/>
    </row>
    <row r="15" spans="1:5" x14ac:dyDescent="0.25">
      <c r="A15" s="14">
        <v>901.91</v>
      </c>
      <c r="B15" s="9">
        <v>3212</v>
      </c>
      <c r="C15" s="28" t="s">
        <v>6</v>
      </c>
      <c r="D15" s="28"/>
      <c r="E15" s="28"/>
    </row>
    <row r="16" spans="1:5" x14ac:dyDescent="0.25">
      <c r="A16" s="13">
        <v>398.68</v>
      </c>
      <c r="B16" s="9">
        <v>3221</v>
      </c>
      <c r="C16" s="30" t="s">
        <v>7</v>
      </c>
      <c r="D16" s="31"/>
      <c r="E16" s="32"/>
    </row>
    <row r="17" spans="1:5" x14ac:dyDescent="0.25">
      <c r="A17" s="14">
        <v>460.74</v>
      </c>
      <c r="B17" s="9">
        <v>3231</v>
      </c>
      <c r="C17" s="28" t="s">
        <v>20</v>
      </c>
      <c r="D17" s="28"/>
      <c r="E17" s="28"/>
    </row>
    <row r="18" spans="1:5" x14ac:dyDescent="0.25">
      <c r="A18" s="13">
        <v>6832.68</v>
      </c>
      <c r="B18" s="9">
        <v>3235</v>
      </c>
      <c r="C18" s="30" t="s">
        <v>8</v>
      </c>
      <c r="D18" s="31"/>
      <c r="E18" s="32"/>
    </row>
    <row r="19" spans="1:5" x14ac:dyDescent="0.25">
      <c r="A19" s="4">
        <v>1250</v>
      </c>
      <c r="B19" s="9">
        <v>3237</v>
      </c>
      <c r="C19" s="28" t="s">
        <v>19</v>
      </c>
      <c r="D19" s="28"/>
      <c r="E19" s="28"/>
    </row>
    <row r="20" spans="1:5" x14ac:dyDescent="0.25">
      <c r="A20" s="4">
        <v>5100</v>
      </c>
      <c r="B20" s="9">
        <v>3238</v>
      </c>
      <c r="C20" s="30" t="s">
        <v>26</v>
      </c>
      <c r="D20" s="31"/>
      <c r="E20" s="32"/>
    </row>
    <row r="21" spans="1:5" x14ac:dyDescent="0.25">
      <c r="A21" s="4">
        <v>3.45</v>
      </c>
      <c r="B21" s="9">
        <v>3239</v>
      </c>
      <c r="C21" s="30" t="s">
        <v>9</v>
      </c>
      <c r="D21" s="31"/>
      <c r="E21" s="32"/>
    </row>
    <row r="22" spans="1:5" x14ac:dyDescent="0.25">
      <c r="A22" s="4">
        <v>3898.01</v>
      </c>
      <c r="B22" s="9">
        <v>3291</v>
      </c>
      <c r="C22" s="28" t="s">
        <v>10</v>
      </c>
      <c r="D22" s="28"/>
      <c r="E22" s="28"/>
    </row>
    <row r="23" spans="1:5" x14ac:dyDescent="0.25">
      <c r="A23" s="13">
        <v>9978.73</v>
      </c>
      <c r="B23" s="9">
        <v>3293</v>
      </c>
      <c r="C23" s="28" t="s">
        <v>23</v>
      </c>
      <c r="D23" s="28"/>
      <c r="E23" s="28"/>
    </row>
    <row r="24" spans="1:5" x14ac:dyDescent="0.25">
      <c r="A24" s="5">
        <f>SUM(A11:A23)</f>
        <v>91787.45</v>
      </c>
      <c r="B24" s="29" t="s">
        <v>31</v>
      </c>
      <c r="C24" s="29"/>
      <c r="D24" s="29"/>
      <c r="E24" s="29"/>
    </row>
    <row r="27" spans="1:5" ht="51" x14ac:dyDescent="0.25">
      <c r="A27" s="7" t="s">
        <v>11</v>
      </c>
      <c r="B27" s="7" t="s">
        <v>12</v>
      </c>
      <c r="C27" s="7" t="s">
        <v>13</v>
      </c>
      <c r="D27" s="8" t="s">
        <v>14</v>
      </c>
      <c r="E27" s="7" t="s">
        <v>15</v>
      </c>
    </row>
    <row r="28" spans="1:5" ht="59.25" customHeight="1" x14ac:dyDescent="0.25">
      <c r="A28" s="6" t="s">
        <v>21</v>
      </c>
      <c r="B28" s="11" t="s">
        <v>16</v>
      </c>
      <c r="C28" s="11" t="s">
        <v>16</v>
      </c>
      <c r="D28" s="12">
        <v>422.12</v>
      </c>
      <c r="E28" s="10" t="s">
        <v>17</v>
      </c>
    </row>
    <row r="29" spans="1:5" ht="59.25" customHeight="1" x14ac:dyDescent="0.25">
      <c r="A29" s="6" t="s">
        <v>33</v>
      </c>
      <c r="B29" s="11" t="s">
        <v>16</v>
      </c>
      <c r="C29" s="11" t="s">
        <v>16</v>
      </c>
      <c r="D29" s="17">
        <v>2839.19</v>
      </c>
      <c r="E29" s="10" t="s">
        <v>17</v>
      </c>
    </row>
    <row r="30" spans="1:5" ht="67.5" x14ac:dyDescent="0.25">
      <c r="A30" s="16" t="s">
        <v>34</v>
      </c>
      <c r="B30" s="11" t="s">
        <v>16</v>
      </c>
      <c r="C30" s="11" t="s">
        <v>16</v>
      </c>
      <c r="D30" s="15">
        <v>1784.03</v>
      </c>
      <c r="E30" s="10" t="s">
        <v>17</v>
      </c>
    </row>
    <row r="31" spans="1:5" ht="67.5" x14ac:dyDescent="0.25">
      <c r="A31" s="6" t="s">
        <v>35</v>
      </c>
      <c r="B31" s="11" t="s">
        <v>16</v>
      </c>
      <c r="C31" s="11" t="s">
        <v>16</v>
      </c>
      <c r="D31" s="18">
        <v>1000.58</v>
      </c>
      <c r="E31" s="10" t="s">
        <v>17</v>
      </c>
    </row>
    <row r="32" spans="1:5" ht="67.5" x14ac:dyDescent="0.25">
      <c r="A32" s="22" t="s">
        <v>36</v>
      </c>
      <c r="B32" s="11" t="s">
        <v>16</v>
      </c>
      <c r="C32" s="11" t="s">
        <v>16</v>
      </c>
      <c r="D32" s="18">
        <v>1000.58</v>
      </c>
      <c r="E32" s="10" t="s">
        <v>17</v>
      </c>
    </row>
    <row r="33" spans="1:5" ht="55.5" customHeight="1" x14ac:dyDescent="0.25">
      <c r="A33" s="22" t="s">
        <v>37</v>
      </c>
      <c r="B33" s="11" t="s">
        <v>16</v>
      </c>
      <c r="C33" s="11" t="s">
        <v>16</v>
      </c>
      <c r="D33" s="18">
        <v>1719.97</v>
      </c>
      <c r="E33" s="10" t="s">
        <v>17</v>
      </c>
    </row>
    <row r="34" spans="1:5" ht="15" customHeight="1" x14ac:dyDescent="0.25"/>
  </sheetData>
  <mergeCells count="22">
    <mergeCell ref="C22:E22"/>
    <mergeCell ref="C17:E17"/>
    <mergeCell ref="C18:E18"/>
    <mergeCell ref="C21:E21"/>
    <mergeCell ref="C19:E19"/>
    <mergeCell ref="C20:E20"/>
    <mergeCell ref="B24:E24"/>
    <mergeCell ref="C15:E15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  <mergeCell ref="C14:E14"/>
    <mergeCell ref="C23:E23"/>
    <mergeCell ref="C16:E16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EA3A5-8B3B-4507-B1C7-B8344A321FFA}">
  <dimension ref="A1:E39"/>
  <sheetViews>
    <sheetView workbookViewId="0">
      <selection activeCell="A16" sqref="A16:E16"/>
    </sheetView>
  </sheetViews>
  <sheetFormatPr defaultRowHeight="15" x14ac:dyDescent="0.25"/>
  <cols>
    <col min="1" max="1" width="15.7109375" customWidth="1"/>
    <col min="2" max="2" width="14.28515625" customWidth="1"/>
    <col min="3" max="3" width="16.42578125" customWidth="1"/>
    <col min="4" max="4" width="11.28515625" customWidth="1"/>
    <col min="5" max="5" width="38.85546875" customWidth="1"/>
  </cols>
  <sheetData>
    <row r="1" spans="1:5" x14ac:dyDescent="0.25">
      <c r="A1" s="38" t="s">
        <v>0</v>
      </c>
      <c r="B1" s="38"/>
      <c r="C1" s="38"/>
      <c r="D1" s="38"/>
      <c r="E1" s="38"/>
    </row>
    <row r="2" spans="1:5" x14ac:dyDescent="0.25">
      <c r="A2" s="38" t="s">
        <v>38</v>
      </c>
      <c r="B2" s="38"/>
      <c r="C2" s="38"/>
      <c r="D2" s="38"/>
      <c r="E2" s="38"/>
    </row>
    <row r="3" spans="1:5" x14ac:dyDescent="0.25">
      <c r="A3" s="38"/>
      <c r="B3" s="38"/>
      <c r="C3" s="38"/>
      <c r="D3" s="38"/>
      <c r="E3" s="38"/>
    </row>
    <row r="4" spans="1:5" x14ac:dyDescent="0.25">
      <c r="A4" s="39" t="s">
        <v>18</v>
      </c>
      <c r="B4" s="39"/>
      <c r="C4" s="39"/>
      <c r="D4" s="39"/>
      <c r="E4" s="39"/>
    </row>
    <row r="5" spans="1:5" ht="12.75" customHeight="1" x14ac:dyDescent="0.25">
      <c r="A5" s="38"/>
      <c r="B5" s="38"/>
      <c r="C5" s="38"/>
      <c r="D5" s="38"/>
      <c r="E5" s="38"/>
    </row>
    <row r="6" spans="1:5" ht="88.5" customHeight="1" x14ac:dyDescent="0.25">
      <c r="A6" s="37" t="s">
        <v>25</v>
      </c>
      <c r="B6" s="37"/>
      <c r="C6" s="37"/>
      <c r="D6" s="37"/>
      <c r="E6" s="37"/>
    </row>
    <row r="7" spans="1:5" x14ac:dyDescent="0.25">
      <c r="A7" s="33"/>
      <c r="B7" s="33"/>
      <c r="C7" s="33"/>
      <c r="D7" s="33"/>
      <c r="E7" s="33"/>
    </row>
    <row r="8" spans="1:5" x14ac:dyDescent="0.25">
      <c r="A8" s="2" t="s">
        <v>18</v>
      </c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3" t="s">
        <v>1</v>
      </c>
      <c r="B10" s="40" t="s">
        <v>2</v>
      </c>
      <c r="C10" s="41"/>
      <c r="D10" s="41"/>
      <c r="E10" s="42"/>
    </row>
    <row r="11" spans="1:5" x14ac:dyDescent="0.25">
      <c r="A11" s="13">
        <v>53166.93</v>
      </c>
      <c r="B11" s="9">
        <v>3111</v>
      </c>
      <c r="C11" s="28" t="s">
        <v>3</v>
      </c>
      <c r="D11" s="28"/>
      <c r="E11" s="28"/>
    </row>
    <row r="12" spans="1:5" x14ac:dyDescent="0.25">
      <c r="A12" s="14">
        <v>118.53</v>
      </c>
      <c r="B12" s="9">
        <v>3113</v>
      </c>
      <c r="C12" s="28" t="s">
        <v>4</v>
      </c>
      <c r="D12" s="28"/>
      <c r="E12" s="28"/>
    </row>
    <row r="13" spans="1:5" x14ac:dyDescent="0.25">
      <c r="A13" s="13">
        <v>8517.65</v>
      </c>
      <c r="B13" s="9">
        <v>3132</v>
      </c>
      <c r="C13" s="28" t="s">
        <v>5</v>
      </c>
      <c r="D13" s="28"/>
      <c r="E13" s="28"/>
    </row>
    <row r="14" spans="1:5" x14ac:dyDescent="0.25">
      <c r="A14" s="13">
        <v>3460.05</v>
      </c>
      <c r="B14" s="9">
        <v>3211</v>
      </c>
      <c r="C14" s="30" t="s">
        <v>32</v>
      </c>
      <c r="D14" s="31"/>
      <c r="E14" s="32"/>
    </row>
    <row r="15" spans="1:5" x14ac:dyDescent="0.25">
      <c r="A15" s="14">
        <v>868.61</v>
      </c>
      <c r="B15" s="9">
        <v>3212</v>
      </c>
      <c r="C15" s="28" t="s">
        <v>6</v>
      </c>
      <c r="D15" s="28"/>
      <c r="E15" s="28"/>
    </row>
    <row r="16" spans="1:5" x14ac:dyDescent="0.25">
      <c r="A16" s="26">
        <v>160</v>
      </c>
      <c r="B16" s="9">
        <v>3213</v>
      </c>
      <c r="C16" s="23" t="s">
        <v>40</v>
      </c>
      <c r="D16" s="24"/>
      <c r="E16" s="25"/>
    </row>
    <row r="17" spans="1:5" x14ac:dyDescent="0.25">
      <c r="A17" s="26">
        <v>230.5</v>
      </c>
      <c r="B17" s="9">
        <v>3214</v>
      </c>
      <c r="C17" s="23" t="s">
        <v>41</v>
      </c>
      <c r="D17" s="24"/>
      <c r="E17" s="25"/>
    </row>
    <row r="18" spans="1:5" x14ac:dyDescent="0.25">
      <c r="A18" s="13">
        <v>203.9</v>
      </c>
      <c r="B18" s="9">
        <v>3221</v>
      </c>
      <c r="C18" s="30" t="s">
        <v>7</v>
      </c>
      <c r="D18" s="31"/>
      <c r="E18" s="32"/>
    </row>
    <row r="19" spans="1:5" x14ac:dyDescent="0.25">
      <c r="A19" s="13">
        <v>103.9</v>
      </c>
      <c r="B19" s="9">
        <v>3223</v>
      </c>
      <c r="C19" s="19" t="s">
        <v>42</v>
      </c>
      <c r="D19" s="20"/>
      <c r="E19" s="21"/>
    </row>
    <row r="20" spans="1:5" x14ac:dyDescent="0.25">
      <c r="A20" s="26">
        <v>470</v>
      </c>
      <c r="B20" s="9">
        <v>3231</v>
      </c>
      <c r="C20" s="28" t="s">
        <v>20</v>
      </c>
      <c r="D20" s="28"/>
      <c r="E20" s="28"/>
    </row>
    <row r="21" spans="1:5" x14ac:dyDescent="0.25">
      <c r="A21" s="13">
        <v>9892.9599999999991</v>
      </c>
      <c r="B21" s="9">
        <v>3235</v>
      </c>
      <c r="C21" s="30" t="s">
        <v>8</v>
      </c>
      <c r="D21" s="31"/>
      <c r="E21" s="32"/>
    </row>
    <row r="22" spans="1:5" x14ac:dyDescent="0.25">
      <c r="A22" s="4">
        <v>7981.25</v>
      </c>
      <c r="B22" s="9">
        <v>3237</v>
      </c>
      <c r="C22" s="28" t="s">
        <v>19</v>
      </c>
      <c r="D22" s="28"/>
      <c r="E22" s="28"/>
    </row>
    <row r="23" spans="1:5" x14ac:dyDescent="0.25">
      <c r="A23" s="4">
        <v>5100</v>
      </c>
      <c r="B23" s="9">
        <v>3238</v>
      </c>
      <c r="C23" s="30" t="s">
        <v>26</v>
      </c>
      <c r="D23" s="31"/>
      <c r="E23" s="32"/>
    </row>
    <row r="24" spans="1:5" x14ac:dyDescent="0.25">
      <c r="A24" s="4">
        <v>1558.89</v>
      </c>
      <c r="B24" s="9">
        <v>3239</v>
      </c>
      <c r="C24" s="30" t="s">
        <v>9</v>
      </c>
      <c r="D24" s="31"/>
      <c r="E24" s="32"/>
    </row>
    <row r="25" spans="1:5" x14ac:dyDescent="0.25">
      <c r="A25" s="4">
        <v>1179.1400000000001</v>
      </c>
      <c r="B25" s="9">
        <v>3241</v>
      </c>
      <c r="C25" s="28" t="s">
        <v>27</v>
      </c>
      <c r="D25" s="28"/>
      <c r="E25" s="28"/>
    </row>
    <row r="26" spans="1:5" x14ac:dyDescent="0.25">
      <c r="A26" s="4">
        <v>3874.51</v>
      </c>
      <c r="B26" s="9">
        <v>3291</v>
      </c>
      <c r="C26" s="28" t="s">
        <v>10</v>
      </c>
      <c r="D26" s="28"/>
      <c r="E26" s="28"/>
    </row>
    <row r="27" spans="1:5" x14ac:dyDescent="0.25">
      <c r="A27" s="13">
        <v>11448.91</v>
      </c>
      <c r="B27" s="9">
        <v>3293</v>
      </c>
      <c r="C27" s="28" t="s">
        <v>23</v>
      </c>
      <c r="D27" s="28"/>
      <c r="E27" s="28"/>
    </row>
    <row r="28" spans="1:5" ht="14.25" customHeight="1" x14ac:dyDescent="0.25">
      <c r="A28" s="27">
        <v>0.01</v>
      </c>
      <c r="B28" s="9">
        <v>3433</v>
      </c>
      <c r="C28" s="43" t="s">
        <v>49</v>
      </c>
      <c r="D28" s="44"/>
      <c r="E28" s="45"/>
    </row>
    <row r="29" spans="1:5" ht="17.25" customHeight="1" x14ac:dyDescent="0.25">
      <c r="A29" s="5">
        <f>SUM(A11:A28)</f>
        <v>108335.73999999999</v>
      </c>
      <c r="B29" s="29" t="s">
        <v>39</v>
      </c>
      <c r="C29" s="29"/>
      <c r="D29" s="29"/>
      <c r="E29" s="29"/>
    </row>
    <row r="30" spans="1:5" ht="15.75" customHeight="1" x14ac:dyDescent="0.25"/>
    <row r="31" spans="1:5" ht="15" customHeight="1" x14ac:dyDescent="0.25"/>
    <row r="32" spans="1:5" ht="54" customHeight="1" x14ac:dyDescent="0.25">
      <c r="A32" s="7" t="s">
        <v>11</v>
      </c>
      <c r="B32" s="7" t="s">
        <v>12</v>
      </c>
      <c r="C32" s="7" t="s">
        <v>13</v>
      </c>
      <c r="D32" s="8" t="s">
        <v>14</v>
      </c>
      <c r="E32" s="7" t="s">
        <v>15</v>
      </c>
    </row>
    <row r="33" spans="1:5" ht="54.75" customHeight="1" x14ac:dyDescent="0.25">
      <c r="A33" s="6" t="s">
        <v>21</v>
      </c>
      <c r="B33" s="11" t="s">
        <v>16</v>
      </c>
      <c r="C33" s="11" t="s">
        <v>16</v>
      </c>
      <c r="D33" s="12">
        <v>418.83</v>
      </c>
      <c r="E33" s="10" t="s">
        <v>17</v>
      </c>
    </row>
    <row r="34" spans="1:5" ht="56.25" x14ac:dyDescent="0.25">
      <c r="A34" s="6" t="s">
        <v>43</v>
      </c>
      <c r="B34" s="11" t="s">
        <v>16</v>
      </c>
      <c r="C34" s="11" t="s">
        <v>16</v>
      </c>
      <c r="D34" s="17">
        <v>1352.92</v>
      </c>
      <c r="E34" s="10" t="s">
        <v>17</v>
      </c>
    </row>
    <row r="35" spans="1:5" ht="56.25" x14ac:dyDescent="0.25">
      <c r="A35" s="16" t="s">
        <v>44</v>
      </c>
      <c r="B35" s="11" t="s">
        <v>16</v>
      </c>
      <c r="C35" s="11" t="s">
        <v>16</v>
      </c>
      <c r="D35" s="15">
        <v>254.42</v>
      </c>
      <c r="E35" s="10" t="s">
        <v>17</v>
      </c>
    </row>
    <row r="36" spans="1:5" ht="56.25" x14ac:dyDescent="0.25">
      <c r="A36" s="6" t="s">
        <v>45</v>
      </c>
      <c r="B36" s="11" t="s">
        <v>16</v>
      </c>
      <c r="C36" s="11" t="s">
        <v>16</v>
      </c>
      <c r="D36" s="18">
        <v>4351.5</v>
      </c>
      <c r="E36" s="10" t="s">
        <v>17</v>
      </c>
    </row>
    <row r="37" spans="1:5" ht="56.25" x14ac:dyDescent="0.25">
      <c r="A37" s="22" t="s">
        <v>46</v>
      </c>
      <c r="B37" s="11" t="s">
        <v>16</v>
      </c>
      <c r="C37" s="11" t="s">
        <v>16</v>
      </c>
      <c r="D37" s="18">
        <v>1101.3699999999999</v>
      </c>
      <c r="E37" s="10" t="s">
        <v>17</v>
      </c>
    </row>
    <row r="38" spans="1:5" ht="56.25" x14ac:dyDescent="0.25">
      <c r="A38" s="22" t="s">
        <v>47</v>
      </c>
      <c r="B38" s="11" t="s">
        <v>16</v>
      </c>
      <c r="C38" s="11" t="s">
        <v>16</v>
      </c>
      <c r="D38" s="18">
        <v>149.31</v>
      </c>
      <c r="E38" s="10" t="s">
        <v>17</v>
      </c>
    </row>
    <row r="39" spans="1:5" ht="56.25" x14ac:dyDescent="0.25">
      <c r="A39" s="22" t="s">
        <v>48</v>
      </c>
      <c r="B39" s="11" t="s">
        <v>16</v>
      </c>
      <c r="C39" s="11" t="s">
        <v>16</v>
      </c>
      <c r="D39" s="18">
        <v>155.12</v>
      </c>
      <c r="E39" s="10" t="s">
        <v>17</v>
      </c>
    </row>
  </sheetData>
  <mergeCells count="24">
    <mergeCell ref="C24:E24"/>
    <mergeCell ref="C26:E26"/>
    <mergeCell ref="C27:E27"/>
    <mergeCell ref="B29:E29"/>
    <mergeCell ref="C25:E25"/>
    <mergeCell ref="C28:E28"/>
    <mergeCell ref="C23:E23"/>
    <mergeCell ref="A7:E7"/>
    <mergeCell ref="B10:E10"/>
    <mergeCell ref="C11:E11"/>
    <mergeCell ref="C12:E12"/>
    <mergeCell ref="C13:E13"/>
    <mergeCell ref="C14:E14"/>
    <mergeCell ref="C15:E15"/>
    <mergeCell ref="C18:E18"/>
    <mergeCell ref="C20:E20"/>
    <mergeCell ref="C21:E21"/>
    <mergeCell ref="C22:E22"/>
    <mergeCell ref="A6:E6"/>
    <mergeCell ref="A1:E1"/>
    <mergeCell ref="A2:E2"/>
    <mergeCell ref="A3:E3"/>
    <mergeCell ref="A4:E4"/>
    <mergeCell ref="A5:E5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8C11A-C3B8-49D3-8D9B-07B24325FDC8}">
  <dimension ref="A1:E44"/>
  <sheetViews>
    <sheetView topLeftCell="A6" workbookViewId="0">
      <selection activeCell="A23" sqref="A23:E23"/>
    </sheetView>
  </sheetViews>
  <sheetFormatPr defaultRowHeight="15" x14ac:dyDescent="0.25"/>
  <cols>
    <col min="1" max="1" width="15.7109375" customWidth="1"/>
    <col min="2" max="2" width="14.28515625" customWidth="1"/>
    <col min="3" max="3" width="16.42578125" customWidth="1"/>
    <col min="4" max="4" width="11.28515625" customWidth="1"/>
    <col min="5" max="5" width="38.85546875" customWidth="1"/>
  </cols>
  <sheetData>
    <row r="1" spans="1:5" x14ac:dyDescent="0.25">
      <c r="A1" s="38" t="s">
        <v>0</v>
      </c>
      <c r="B1" s="38"/>
      <c r="C1" s="38"/>
      <c r="D1" s="38"/>
      <c r="E1" s="38"/>
    </row>
    <row r="2" spans="1:5" x14ac:dyDescent="0.25">
      <c r="A2" s="38" t="s">
        <v>50</v>
      </c>
      <c r="B2" s="38"/>
      <c r="C2" s="38"/>
      <c r="D2" s="38"/>
      <c r="E2" s="38"/>
    </row>
    <row r="3" spans="1:5" x14ac:dyDescent="0.25">
      <c r="A3" s="38"/>
      <c r="B3" s="38"/>
      <c r="C3" s="38"/>
      <c r="D3" s="38"/>
      <c r="E3" s="38"/>
    </row>
    <row r="4" spans="1:5" x14ac:dyDescent="0.25">
      <c r="A4" s="39" t="s">
        <v>18</v>
      </c>
      <c r="B4" s="39"/>
      <c r="C4" s="39"/>
      <c r="D4" s="39"/>
      <c r="E4" s="39"/>
    </row>
    <row r="5" spans="1:5" ht="12.75" customHeight="1" x14ac:dyDescent="0.25">
      <c r="A5" s="38"/>
      <c r="B5" s="38"/>
      <c r="C5" s="38"/>
      <c r="D5" s="38"/>
      <c r="E5" s="38"/>
    </row>
    <row r="6" spans="1:5" ht="88.5" customHeight="1" x14ac:dyDescent="0.25">
      <c r="A6" s="37" t="s">
        <v>25</v>
      </c>
      <c r="B6" s="37"/>
      <c r="C6" s="37"/>
      <c r="D6" s="37"/>
      <c r="E6" s="37"/>
    </row>
    <row r="7" spans="1:5" x14ac:dyDescent="0.25">
      <c r="A7" s="33"/>
      <c r="B7" s="33"/>
      <c r="C7" s="33"/>
      <c r="D7" s="33"/>
      <c r="E7" s="33"/>
    </row>
    <row r="8" spans="1:5" x14ac:dyDescent="0.25">
      <c r="A8" s="2" t="s">
        <v>18</v>
      </c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3" t="s">
        <v>1</v>
      </c>
      <c r="B10" s="40" t="s">
        <v>2</v>
      </c>
      <c r="C10" s="41"/>
      <c r="D10" s="41"/>
      <c r="E10" s="42"/>
    </row>
    <row r="11" spans="1:5" x14ac:dyDescent="0.25">
      <c r="A11" s="13">
        <v>52669.84</v>
      </c>
      <c r="B11" s="9">
        <v>3111</v>
      </c>
      <c r="C11" s="28" t="s">
        <v>3</v>
      </c>
      <c r="D11" s="28"/>
      <c r="E11" s="28"/>
    </row>
    <row r="12" spans="1:5" x14ac:dyDescent="0.25">
      <c r="A12" s="14">
        <v>453.66</v>
      </c>
      <c r="B12" s="9">
        <v>3113</v>
      </c>
      <c r="C12" s="28" t="s">
        <v>4</v>
      </c>
      <c r="D12" s="28"/>
      <c r="E12" s="28"/>
    </row>
    <row r="13" spans="1:5" x14ac:dyDescent="0.25">
      <c r="A13" s="13">
        <v>2000</v>
      </c>
      <c r="B13" s="9">
        <v>3121</v>
      </c>
      <c r="C13" s="30" t="s">
        <v>22</v>
      </c>
      <c r="D13" s="31"/>
      <c r="E13" s="32"/>
    </row>
    <row r="14" spans="1:5" x14ac:dyDescent="0.25">
      <c r="A14" s="13">
        <v>8499.9500000000007</v>
      </c>
      <c r="B14" s="9">
        <v>3132</v>
      </c>
      <c r="C14" s="28" t="s">
        <v>5</v>
      </c>
      <c r="D14" s="28"/>
      <c r="E14" s="28"/>
    </row>
    <row r="15" spans="1:5" x14ac:dyDescent="0.25">
      <c r="A15" s="13">
        <v>1895.75</v>
      </c>
      <c r="B15" s="9">
        <v>3211</v>
      </c>
      <c r="C15" s="30" t="s">
        <v>32</v>
      </c>
      <c r="D15" s="31"/>
      <c r="E15" s="32"/>
    </row>
    <row r="16" spans="1:5" x14ac:dyDescent="0.25">
      <c r="A16" s="14">
        <v>900.08</v>
      </c>
      <c r="B16" s="9">
        <v>3212</v>
      </c>
      <c r="C16" s="28" t="s">
        <v>6</v>
      </c>
      <c r="D16" s="28"/>
      <c r="E16" s="28"/>
    </row>
    <row r="17" spans="1:5" x14ac:dyDescent="0.25">
      <c r="A17" s="26">
        <v>185</v>
      </c>
      <c r="B17" s="9">
        <v>3213</v>
      </c>
      <c r="C17" s="23" t="s">
        <v>40</v>
      </c>
      <c r="D17" s="24"/>
      <c r="E17" s="25"/>
    </row>
    <row r="18" spans="1:5" x14ac:dyDescent="0.25">
      <c r="A18" s="26">
        <v>1406.5</v>
      </c>
      <c r="B18" s="9">
        <v>3214</v>
      </c>
      <c r="C18" s="23" t="s">
        <v>41</v>
      </c>
      <c r="D18" s="24"/>
      <c r="E18" s="25"/>
    </row>
    <row r="19" spans="1:5" x14ac:dyDescent="0.25">
      <c r="A19" s="13">
        <v>180</v>
      </c>
      <c r="B19" s="9">
        <v>3221</v>
      </c>
      <c r="C19" s="30" t="s">
        <v>7</v>
      </c>
      <c r="D19" s="31"/>
      <c r="E19" s="32"/>
    </row>
    <row r="20" spans="1:5" x14ac:dyDescent="0.25">
      <c r="A20" s="13">
        <v>163.38999999999999</v>
      </c>
      <c r="B20" s="9">
        <v>3223</v>
      </c>
      <c r="C20" s="19" t="s">
        <v>42</v>
      </c>
      <c r="D20" s="20"/>
      <c r="E20" s="21"/>
    </row>
    <row r="21" spans="1:5" x14ac:dyDescent="0.25">
      <c r="A21" s="26">
        <v>453.23</v>
      </c>
      <c r="B21" s="9">
        <v>3231</v>
      </c>
      <c r="C21" s="28" t="s">
        <v>20</v>
      </c>
      <c r="D21" s="28"/>
      <c r="E21" s="28"/>
    </row>
    <row r="22" spans="1:5" x14ac:dyDescent="0.25">
      <c r="A22" s="13">
        <v>16536.330000000002</v>
      </c>
      <c r="B22" s="9">
        <v>3235</v>
      </c>
      <c r="C22" s="30" t="s">
        <v>8</v>
      </c>
      <c r="D22" s="31"/>
      <c r="E22" s="32"/>
    </row>
    <row r="23" spans="1:5" x14ac:dyDescent="0.25">
      <c r="A23" s="27">
        <v>40.65</v>
      </c>
      <c r="B23" s="9">
        <v>3236</v>
      </c>
      <c r="C23" s="19" t="s">
        <v>52</v>
      </c>
      <c r="D23" s="20"/>
      <c r="E23" s="21"/>
    </row>
    <row r="24" spans="1:5" x14ac:dyDescent="0.25">
      <c r="A24" s="4">
        <v>89471.01</v>
      </c>
      <c r="B24" s="9">
        <v>3237</v>
      </c>
      <c r="C24" s="28" t="s">
        <v>19</v>
      </c>
      <c r="D24" s="28"/>
      <c r="E24" s="28"/>
    </row>
    <row r="25" spans="1:5" x14ac:dyDescent="0.25">
      <c r="A25" s="4">
        <v>5100</v>
      </c>
      <c r="B25" s="9">
        <v>3238</v>
      </c>
      <c r="C25" s="30" t="s">
        <v>26</v>
      </c>
      <c r="D25" s="31"/>
      <c r="E25" s="32"/>
    </row>
    <row r="26" spans="1:5" x14ac:dyDescent="0.25">
      <c r="A26" s="4">
        <v>1151.1099999999999</v>
      </c>
      <c r="B26" s="9">
        <v>3239</v>
      </c>
      <c r="C26" s="30" t="s">
        <v>9</v>
      </c>
      <c r="D26" s="31"/>
      <c r="E26" s="32"/>
    </row>
    <row r="27" spans="1:5" x14ac:dyDescent="0.25">
      <c r="A27" s="4">
        <v>1588.07</v>
      </c>
      <c r="B27" s="9">
        <v>3241</v>
      </c>
      <c r="C27" s="28" t="s">
        <v>27</v>
      </c>
      <c r="D27" s="28"/>
      <c r="E27" s="28"/>
    </row>
    <row r="28" spans="1:5" ht="14.25" customHeight="1" x14ac:dyDescent="0.25">
      <c r="A28" s="4">
        <v>3920.75</v>
      </c>
      <c r="B28" s="9">
        <v>3291</v>
      </c>
      <c r="C28" s="28" t="s">
        <v>10</v>
      </c>
      <c r="D28" s="28"/>
      <c r="E28" s="28"/>
    </row>
    <row r="29" spans="1:5" ht="15" customHeight="1" x14ac:dyDescent="0.25">
      <c r="A29" s="13">
        <v>25607.52</v>
      </c>
      <c r="B29" s="9">
        <v>3293</v>
      </c>
      <c r="C29" s="28" t="s">
        <v>23</v>
      </c>
      <c r="D29" s="28"/>
      <c r="E29" s="28"/>
    </row>
    <row r="30" spans="1:5" ht="15.75" customHeight="1" x14ac:dyDescent="0.25">
      <c r="A30" s="5">
        <f>SUM(A11:A29)</f>
        <v>212222.83999999997</v>
      </c>
      <c r="B30" s="29" t="s">
        <v>51</v>
      </c>
      <c r="C30" s="29"/>
      <c r="D30" s="29"/>
      <c r="E30" s="29"/>
    </row>
    <row r="31" spans="1:5" ht="15" customHeight="1" x14ac:dyDescent="0.25"/>
    <row r="32" spans="1:5" ht="18" customHeight="1" x14ac:dyDescent="0.25"/>
    <row r="33" spans="1:5" ht="54.75" customHeight="1" x14ac:dyDescent="0.25">
      <c r="A33" s="7" t="s">
        <v>11</v>
      </c>
      <c r="B33" s="7" t="s">
        <v>12</v>
      </c>
      <c r="C33" s="7" t="s">
        <v>13</v>
      </c>
      <c r="D33" s="8" t="s">
        <v>14</v>
      </c>
      <c r="E33" s="7" t="s">
        <v>15</v>
      </c>
    </row>
    <row r="34" spans="1:5" ht="56.25" x14ac:dyDescent="0.25">
      <c r="A34" s="6" t="s">
        <v>21</v>
      </c>
      <c r="B34" s="11" t="s">
        <v>16</v>
      </c>
      <c r="C34" s="11" t="s">
        <v>16</v>
      </c>
      <c r="D34" s="12">
        <v>418.83</v>
      </c>
      <c r="E34" s="10" t="s">
        <v>17</v>
      </c>
    </row>
    <row r="35" spans="1:5" ht="56.25" x14ac:dyDescent="0.25">
      <c r="A35" s="6" t="s">
        <v>53</v>
      </c>
      <c r="B35" s="11" t="s">
        <v>16</v>
      </c>
      <c r="C35" s="11" t="s">
        <v>16</v>
      </c>
      <c r="D35" s="17">
        <v>2388.91</v>
      </c>
      <c r="E35" s="10" t="s">
        <v>17</v>
      </c>
    </row>
    <row r="36" spans="1:5" ht="56.25" x14ac:dyDescent="0.25">
      <c r="A36" s="16" t="s">
        <v>54</v>
      </c>
      <c r="B36" s="11" t="s">
        <v>16</v>
      </c>
      <c r="C36" s="11" t="s">
        <v>16</v>
      </c>
      <c r="D36" s="15">
        <v>2678.17</v>
      </c>
      <c r="E36" s="10" t="s">
        <v>17</v>
      </c>
    </row>
    <row r="37" spans="1:5" ht="56.25" x14ac:dyDescent="0.25">
      <c r="A37" s="6" t="s">
        <v>55</v>
      </c>
      <c r="B37" s="11" t="s">
        <v>16</v>
      </c>
      <c r="C37" s="11" t="s">
        <v>16</v>
      </c>
      <c r="D37" s="18">
        <v>1150.8399999999999</v>
      </c>
      <c r="E37" s="10" t="s">
        <v>17</v>
      </c>
    </row>
    <row r="38" spans="1:5" ht="56.25" x14ac:dyDescent="0.25">
      <c r="A38" s="22" t="s">
        <v>56</v>
      </c>
      <c r="B38" s="11" t="s">
        <v>16</v>
      </c>
      <c r="C38" s="11" t="s">
        <v>16</v>
      </c>
      <c r="D38" s="18">
        <v>2639.01</v>
      </c>
      <c r="E38" s="10" t="s">
        <v>17</v>
      </c>
    </row>
    <row r="39" spans="1:5" ht="56.25" x14ac:dyDescent="0.25">
      <c r="A39" s="22" t="s">
        <v>57</v>
      </c>
      <c r="B39" s="11" t="s">
        <v>16</v>
      </c>
      <c r="C39" s="11" t="s">
        <v>16</v>
      </c>
      <c r="D39" s="18">
        <v>1011.54</v>
      </c>
      <c r="E39" s="10" t="s">
        <v>17</v>
      </c>
    </row>
    <row r="40" spans="1:5" ht="56.25" x14ac:dyDescent="0.25">
      <c r="A40" s="22" t="s">
        <v>58</v>
      </c>
      <c r="B40" s="11" t="s">
        <v>16</v>
      </c>
      <c r="C40" s="11" t="s">
        <v>16</v>
      </c>
      <c r="D40" s="18">
        <v>647.80999999999995</v>
      </c>
      <c r="E40" s="10" t="s">
        <v>17</v>
      </c>
    </row>
    <row r="41" spans="1:5" ht="56.25" x14ac:dyDescent="0.25">
      <c r="A41" s="6" t="s">
        <v>59</v>
      </c>
      <c r="B41" s="11" t="s">
        <v>16</v>
      </c>
      <c r="C41" s="11" t="s">
        <v>16</v>
      </c>
      <c r="D41" s="18">
        <v>760.1</v>
      </c>
      <c r="E41" s="10" t="s">
        <v>17</v>
      </c>
    </row>
    <row r="42" spans="1:5" ht="56.25" x14ac:dyDescent="0.25">
      <c r="A42" s="22" t="s">
        <v>60</v>
      </c>
      <c r="B42" s="11" t="s">
        <v>16</v>
      </c>
      <c r="C42" s="11" t="s">
        <v>16</v>
      </c>
      <c r="D42" s="18">
        <v>1970.08</v>
      </c>
      <c r="E42" s="10" t="s">
        <v>17</v>
      </c>
    </row>
    <row r="43" spans="1:5" ht="56.25" x14ac:dyDescent="0.25">
      <c r="A43" s="22" t="s">
        <v>61</v>
      </c>
      <c r="B43" s="11" t="s">
        <v>16</v>
      </c>
      <c r="C43" s="11" t="s">
        <v>16</v>
      </c>
      <c r="D43" s="18">
        <v>1475.07</v>
      </c>
      <c r="E43" s="10" t="s">
        <v>17</v>
      </c>
    </row>
    <row r="44" spans="1:5" ht="56.25" x14ac:dyDescent="0.25">
      <c r="A44" s="22" t="s">
        <v>62</v>
      </c>
      <c r="B44" s="11" t="s">
        <v>16</v>
      </c>
      <c r="C44" s="11" t="s">
        <v>16</v>
      </c>
      <c r="D44" s="18">
        <v>2770.18</v>
      </c>
      <c r="E44" s="10" t="s">
        <v>17</v>
      </c>
    </row>
  </sheetData>
  <mergeCells count="24">
    <mergeCell ref="C26:E26"/>
    <mergeCell ref="C27:E27"/>
    <mergeCell ref="C28:E28"/>
    <mergeCell ref="C29:E29"/>
    <mergeCell ref="B30:E30"/>
    <mergeCell ref="C25:E25"/>
    <mergeCell ref="A7:E7"/>
    <mergeCell ref="B10:E10"/>
    <mergeCell ref="C11:E11"/>
    <mergeCell ref="C12:E12"/>
    <mergeCell ref="C14:E14"/>
    <mergeCell ref="C15:E15"/>
    <mergeCell ref="C13:E13"/>
    <mergeCell ref="C16:E16"/>
    <mergeCell ref="C19:E19"/>
    <mergeCell ref="C21:E21"/>
    <mergeCell ref="C22:E22"/>
    <mergeCell ref="C24:E24"/>
    <mergeCell ref="A6:E6"/>
    <mergeCell ref="A1:E1"/>
    <mergeCell ref="A2:E2"/>
    <mergeCell ref="A3:E3"/>
    <mergeCell ref="A4:E4"/>
    <mergeCell ref="A5:E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FF74F-FE23-4788-82D7-7761B59C84BC}">
  <dimension ref="A1:E37"/>
  <sheetViews>
    <sheetView workbookViewId="0">
      <selection sqref="A1:XFD1048576"/>
    </sheetView>
  </sheetViews>
  <sheetFormatPr defaultRowHeight="15" x14ac:dyDescent="0.25"/>
  <cols>
    <col min="1" max="1" width="17.140625" customWidth="1"/>
    <col min="2" max="2" width="14.28515625" customWidth="1"/>
    <col min="3" max="3" width="16.42578125" customWidth="1"/>
    <col min="4" max="4" width="11.28515625" customWidth="1"/>
    <col min="5" max="5" width="38.85546875" customWidth="1"/>
  </cols>
  <sheetData>
    <row r="1" spans="1:5" x14ac:dyDescent="0.25">
      <c r="A1" s="38" t="s">
        <v>0</v>
      </c>
      <c r="B1" s="38"/>
      <c r="C1" s="38"/>
      <c r="D1" s="38"/>
      <c r="E1" s="38"/>
    </row>
    <row r="2" spans="1:5" x14ac:dyDescent="0.25">
      <c r="A2" s="38" t="s">
        <v>63</v>
      </c>
      <c r="B2" s="38"/>
      <c r="C2" s="38"/>
      <c r="D2" s="38"/>
      <c r="E2" s="38"/>
    </row>
    <row r="3" spans="1:5" x14ac:dyDescent="0.25">
      <c r="A3" s="38"/>
      <c r="B3" s="38"/>
      <c r="C3" s="38"/>
      <c r="D3" s="38"/>
      <c r="E3" s="38"/>
    </row>
    <row r="4" spans="1:5" x14ac:dyDescent="0.25">
      <c r="A4" s="39" t="s">
        <v>18</v>
      </c>
      <c r="B4" s="39"/>
      <c r="C4" s="39"/>
      <c r="D4" s="39"/>
      <c r="E4" s="39"/>
    </row>
    <row r="5" spans="1:5" ht="12.75" customHeight="1" x14ac:dyDescent="0.25">
      <c r="A5" s="38"/>
      <c r="B5" s="38"/>
      <c r="C5" s="38"/>
      <c r="D5" s="38"/>
      <c r="E5" s="38"/>
    </row>
    <row r="6" spans="1:5" ht="88.5" customHeight="1" x14ac:dyDescent="0.25">
      <c r="A6" s="37" t="s">
        <v>25</v>
      </c>
      <c r="B6" s="37"/>
      <c r="C6" s="37"/>
      <c r="D6" s="37"/>
      <c r="E6" s="37"/>
    </row>
    <row r="7" spans="1:5" x14ac:dyDescent="0.25">
      <c r="A7" s="33"/>
      <c r="B7" s="33"/>
      <c r="C7" s="33"/>
      <c r="D7" s="33"/>
      <c r="E7" s="33"/>
    </row>
    <row r="8" spans="1:5" x14ac:dyDescent="0.25">
      <c r="A8" s="2" t="s">
        <v>18</v>
      </c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3" t="s">
        <v>1</v>
      </c>
      <c r="B10" s="40" t="s">
        <v>2</v>
      </c>
      <c r="C10" s="41"/>
      <c r="D10" s="41"/>
      <c r="E10" s="42"/>
    </row>
    <row r="11" spans="1:5" x14ac:dyDescent="0.25">
      <c r="A11" s="13">
        <v>56066.21</v>
      </c>
      <c r="B11" s="9">
        <v>3111</v>
      </c>
      <c r="C11" s="28" t="s">
        <v>3</v>
      </c>
      <c r="D11" s="28"/>
      <c r="E11" s="28"/>
    </row>
    <row r="12" spans="1:5" x14ac:dyDescent="0.25">
      <c r="A12" s="13">
        <v>8990.14</v>
      </c>
      <c r="B12" s="9">
        <v>3132</v>
      </c>
      <c r="C12" s="28" t="s">
        <v>5</v>
      </c>
      <c r="D12" s="28"/>
      <c r="E12" s="28"/>
    </row>
    <row r="13" spans="1:5" x14ac:dyDescent="0.25">
      <c r="A13" s="13">
        <v>3005.36</v>
      </c>
      <c r="B13" s="9">
        <v>3211</v>
      </c>
      <c r="C13" s="30" t="s">
        <v>32</v>
      </c>
      <c r="D13" s="31"/>
      <c r="E13" s="32"/>
    </row>
    <row r="14" spans="1:5" x14ac:dyDescent="0.25">
      <c r="A14" s="13">
        <v>1047</v>
      </c>
      <c r="B14" s="9">
        <v>3212</v>
      </c>
      <c r="C14" s="28" t="s">
        <v>6</v>
      </c>
      <c r="D14" s="28"/>
      <c r="E14" s="28"/>
    </row>
    <row r="15" spans="1:5" x14ac:dyDescent="0.25">
      <c r="A15" s="26">
        <v>1986</v>
      </c>
      <c r="B15" s="9">
        <v>3214</v>
      </c>
      <c r="C15" s="23" t="s">
        <v>41</v>
      </c>
      <c r="D15" s="24"/>
      <c r="E15" s="25"/>
    </row>
    <row r="16" spans="1:5" x14ac:dyDescent="0.25">
      <c r="A16" s="13">
        <v>230.97</v>
      </c>
      <c r="B16" s="9">
        <v>3221</v>
      </c>
      <c r="C16" s="30" t="s">
        <v>7</v>
      </c>
      <c r="D16" s="31"/>
      <c r="E16" s="32"/>
    </row>
    <row r="17" spans="1:5" x14ac:dyDescent="0.25">
      <c r="A17" s="13">
        <v>183.02</v>
      </c>
      <c r="B17" s="9">
        <v>3223</v>
      </c>
      <c r="C17" s="19" t="s">
        <v>42</v>
      </c>
      <c r="D17" s="20"/>
      <c r="E17" s="21"/>
    </row>
    <row r="18" spans="1:5" x14ac:dyDescent="0.25">
      <c r="A18" s="26">
        <v>418.51</v>
      </c>
      <c r="B18" s="9">
        <v>3231</v>
      </c>
      <c r="C18" s="28" t="s">
        <v>20</v>
      </c>
      <c r="D18" s="28"/>
      <c r="E18" s="28"/>
    </row>
    <row r="19" spans="1:5" x14ac:dyDescent="0.25">
      <c r="A19" s="13">
        <v>11998.3</v>
      </c>
      <c r="B19" s="9">
        <v>3235</v>
      </c>
      <c r="C19" s="30" t="s">
        <v>8</v>
      </c>
      <c r="D19" s="31"/>
      <c r="E19" s="32"/>
    </row>
    <row r="20" spans="1:5" x14ac:dyDescent="0.25">
      <c r="A20" s="4">
        <v>3900</v>
      </c>
      <c r="B20" s="9">
        <v>3237</v>
      </c>
      <c r="C20" s="28" t="s">
        <v>19</v>
      </c>
      <c r="D20" s="28"/>
      <c r="E20" s="28"/>
    </row>
    <row r="21" spans="1:5" x14ac:dyDescent="0.25">
      <c r="A21" s="4">
        <v>3975</v>
      </c>
      <c r="B21" s="9">
        <v>3238</v>
      </c>
      <c r="C21" s="30" t="s">
        <v>26</v>
      </c>
      <c r="D21" s="31"/>
      <c r="E21" s="32"/>
    </row>
    <row r="22" spans="1:5" x14ac:dyDescent="0.25">
      <c r="A22" s="4">
        <v>2339.9899999999998</v>
      </c>
      <c r="B22" s="9">
        <v>3239</v>
      </c>
      <c r="C22" s="30" t="s">
        <v>9</v>
      </c>
      <c r="D22" s="31"/>
      <c r="E22" s="32"/>
    </row>
    <row r="23" spans="1:5" x14ac:dyDescent="0.25">
      <c r="A23" s="4">
        <v>1843.92</v>
      </c>
      <c r="B23" s="9">
        <v>3241</v>
      </c>
      <c r="C23" s="28" t="s">
        <v>27</v>
      </c>
      <c r="D23" s="28"/>
      <c r="E23" s="28"/>
    </row>
    <row r="24" spans="1:5" x14ac:dyDescent="0.25">
      <c r="A24" s="4">
        <v>3993.95</v>
      </c>
      <c r="B24" s="9">
        <v>3291</v>
      </c>
      <c r="C24" s="28" t="s">
        <v>10</v>
      </c>
      <c r="D24" s="28"/>
      <c r="E24" s="28"/>
    </row>
    <row r="25" spans="1:5" x14ac:dyDescent="0.25">
      <c r="A25" s="13">
        <v>22176.6</v>
      </c>
      <c r="B25" s="9">
        <v>3293</v>
      </c>
      <c r="C25" s="28" t="s">
        <v>23</v>
      </c>
      <c r="D25" s="28"/>
      <c r="E25" s="28"/>
    </row>
    <row r="26" spans="1:5" x14ac:dyDescent="0.25">
      <c r="A26" s="5">
        <f>SUM(A11:A25)</f>
        <v>122154.97</v>
      </c>
      <c r="B26" s="29" t="s">
        <v>64</v>
      </c>
      <c r="C26" s="29"/>
      <c r="D26" s="29"/>
      <c r="E26" s="29"/>
    </row>
    <row r="28" spans="1:5" ht="14.25" customHeight="1" x14ac:dyDescent="0.25"/>
    <row r="29" spans="1:5" ht="52.5" customHeight="1" x14ac:dyDescent="0.25">
      <c r="A29" s="7" t="s">
        <v>11</v>
      </c>
      <c r="B29" s="7" t="s">
        <v>12</v>
      </c>
      <c r="C29" s="7" t="s">
        <v>13</v>
      </c>
      <c r="D29" s="8" t="s">
        <v>14</v>
      </c>
      <c r="E29" s="7" t="s">
        <v>15</v>
      </c>
    </row>
    <row r="30" spans="1:5" ht="54" customHeight="1" x14ac:dyDescent="0.25">
      <c r="A30" s="6" t="s">
        <v>21</v>
      </c>
      <c r="B30" s="11" t="s">
        <v>16</v>
      </c>
      <c r="C30" s="11" t="s">
        <v>16</v>
      </c>
      <c r="D30" s="12">
        <v>418.83</v>
      </c>
      <c r="E30" s="10" t="s">
        <v>17</v>
      </c>
    </row>
    <row r="31" spans="1:5" ht="56.25" customHeight="1" x14ac:dyDescent="0.25">
      <c r="A31" s="6" t="s">
        <v>59</v>
      </c>
      <c r="B31" s="11" t="s">
        <v>16</v>
      </c>
      <c r="C31" s="11" t="s">
        <v>16</v>
      </c>
      <c r="D31" s="17">
        <f>232.68+232.68</f>
        <v>465.36</v>
      </c>
      <c r="E31" s="10" t="s">
        <v>17</v>
      </c>
    </row>
    <row r="32" spans="1:5" ht="54" customHeight="1" x14ac:dyDescent="0.25">
      <c r="A32" s="16" t="s">
        <v>61</v>
      </c>
      <c r="B32" s="11" t="s">
        <v>16</v>
      </c>
      <c r="C32" s="11" t="s">
        <v>16</v>
      </c>
      <c r="D32" s="15">
        <f>749.49+232.68</f>
        <v>982.17000000000007</v>
      </c>
      <c r="E32" s="10" t="s">
        <v>17</v>
      </c>
    </row>
    <row r="33" spans="1:5" ht="54.75" customHeight="1" x14ac:dyDescent="0.25">
      <c r="A33" s="6" t="s">
        <v>65</v>
      </c>
      <c r="B33" s="11" t="s">
        <v>16</v>
      </c>
      <c r="C33" s="11" t="s">
        <v>16</v>
      </c>
      <c r="D33" s="18">
        <v>2197.31</v>
      </c>
      <c r="E33" s="10" t="s">
        <v>17</v>
      </c>
    </row>
    <row r="34" spans="1:5" ht="56.25" x14ac:dyDescent="0.25">
      <c r="A34" s="22" t="s">
        <v>66</v>
      </c>
      <c r="B34" s="11" t="s">
        <v>16</v>
      </c>
      <c r="C34" s="11" t="s">
        <v>16</v>
      </c>
      <c r="D34" s="18">
        <v>986.91</v>
      </c>
      <c r="E34" s="10" t="s">
        <v>17</v>
      </c>
    </row>
    <row r="35" spans="1:5" ht="56.25" x14ac:dyDescent="0.25">
      <c r="A35" s="22" t="s">
        <v>45</v>
      </c>
      <c r="B35" s="11" t="s">
        <v>16</v>
      </c>
      <c r="C35" s="11" t="s">
        <v>16</v>
      </c>
      <c r="D35" s="18">
        <v>604.98</v>
      </c>
      <c r="E35" s="10" t="s">
        <v>17</v>
      </c>
    </row>
    <row r="36" spans="1:5" ht="56.25" x14ac:dyDescent="0.25">
      <c r="A36" s="22" t="s">
        <v>67</v>
      </c>
      <c r="B36" s="11" t="s">
        <v>16</v>
      </c>
      <c r="C36" s="11" t="s">
        <v>16</v>
      </c>
      <c r="D36" s="18">
        <v>1433.33</v>
      </c>
      <c r="E36" s="10" t="s">
        <v>17</v>
      </c>
    </row>
    <row r="37" spans="1:5" ht="56.25" x14ac:dyDescent="0.25">
      <c r="A37" s="22" t="s">
        <v>68</v>
      </c>
      <c r="B37" s="11" t="s">
        <v>16</v>
      </c>
      <c r="C37" s="11" t="s">
        <v>16</v>
      </c>
      <c r="D37" s="18">
        <v>973.83</v>
      </c>
      <c r="E37" s="10" t="s">
        <v>17</v>
      </c>
    </row>
  </sheetData>
  <mergeCells count="22">
    <mergeCell ref="A7:E7"/>
    <mergeCell ref="B10:E10"/>
    <mergeCell ref="C11:E11"/>
    <mergeCell ref="C12:E12"/>
    <mergeCell ref="A1:E1"/>
    <mergeCell ref="A2:E2"/>
    <mergeCell ref="A3:E3"/>
    <mergeCell ref="A4:E4"/>
    <mergeCell ref="A5:E5"/>
    <mergeCell ref="A6:E6"/>
    <mergeCell ref="B26:E26"/>
    <mergeCell ref="C13:E13"/>
    <mergeCell ref="C14:E14"/>
    <mergeCell ref="C16:E16"/>
    <mergeCell ref="C18:E18"/>
    <mergeCell ref="C19:E19"/>
    <mergeCell ref="C20:E20"/>
    <mergeCell ref="C21:E21"/>
    <mergeCell ref="C22:E22"/>
    <mergeCell ref="C23:E23"/>
    <mergeCell ref="C24:E24"/>
    <mergeCell ref="C25:E2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4B68A-AB29-4B88-9F48-5D611E41F6A4}">
  <dimension ref="A1:E44"/>
  <sheetViews>
    <sheetView topLeftCell="A6" workbookViewId="0">
      <selection sqref="A1:XFD1048576"/>
    </sheetView>
  </sheetViews>
  <sheetFormatPr defaultRowHeight="19.5" customHeight="1" x14ac:dyDescent="0.25"/>
  <cols>
    <col min="1" max="1" width="19.140625" customWidth="1"/>
    <col min="2" max="2" width="14.28515625" customWidth="1"/>
    <col min="3" max="3" width="16.42578125" customWidth="1"/>
    <col min="4" max="4" width="11.28515625" customWidth="1"/>
    <col min="5" max="5" width="36.140625" customWidth="1"/>
  </cols>
  <sheetData>
    <row r="1" spans="1:5" ht="19.5" customHeight="1" x14ac:dyDescent="0.25">
      <c r="A1" s="38" t="s">
        <v>0</v>
      </c>
      <c r="B1" s="38"/>
      <c r="C1" s="38"/>
      <c r="D1" s="38"/>
      <c r="E1" s="38"/>
    </row>
    <row r="2" spans="1:5" ht="19.5" customHeight="1" x14ac:dyDescent="0.25">
      <c r="A2" s="38" t="s">
        <v>69</v>
      </c>
      <c r="B2" s="38"/>
      <c r="C2" s="38"/>
      <c r="D2" s="38"/>
      <c r="E2" s="38"/>
    </row>
    <row r="3" spans="1:5" ht="19.5" customHeight="1" x14ac:dyDescent="0.25">
      <c r="A3" s="38"/>
      <c r="B3" s="38"/>
      <c r="C3" s="38"/>
      <c r="D3" s="38"/>
      <c r="E3" s="38"/>
    </row>
    <row r="4" spans="1:5" ht="19.5" customHeight="1" x14ac:dyDescent="0.25">
      <c r="A4" s="39" t="s">
        <v>18</v>
      </c>
      <c r="B4" s="39"/>
      <c r="C4" s="39"/>
      <c r="D4" s="39"/>
      <c r="E4" s="39"/>
    </row>
    <row r="5" spans="1:5" ht="19.5" customHeight="1" x14ac:dyDescent="0.25">
      <c r="A5" s="38"/>
      <c r="B5" s="38"/>
      <c r="C5" s="38"/>
      <c r="D5" s="38"/>
      <c r="E5" s="38"/>
    </row>
    <row r="6" spans="1:5" ht="19.5" customHeight="1" x14ac:dyDescent="0.25">
      <c r="A6" s="37" t="s">
        <v>25</v>
      </c>
      <c r="B6" s="37"/>
      <c r="C6" s="37"/>
      <c r="D6" s="37"/>
      <c r="E6" s="37"/>
    </row>
    <row r="7" spans="1:5" ht="19.5" customHeight="1" x14ac:dyDescent="0.25">
      <c r="A7" s="33"/>
      <c r="B7" s="33"/>
      <c r="C7" s="33"/>
      <c r="D7" s="33"/>
      <c r="E7" s="33"/>
    </row>
    <row r="8" spans="1:5" ht="19.5" customHeight="1" x14ac:dyDescent="0.25">
      <c r="A8" s="2" t="s">
        <v>18</v>
      </c>
      <c r="B8" s="1"/>
      <c r="C8" s="1"/>
      <c r="D8" s="1"/>
      <c r="E8" s="1"/>
    </row>
    <row r="9" spans="1:5" ht="19.5" customHeight="1" x14ac:dyDescent="0.25">
      <c r="A9" s="1"/>
      <c r="B9" s="1"/>
      <c r="C9" s="1"/>
      <c r="D9" s="1"/>
      <c r="E9" s="1"/>
    </row>
    <row r="10" spans="1:5" ht="19.5" customHeight="1" x14ac:dyDescent="0.25">
      <c r="A10" s="3" t="s">
        <v>1</v>
      </c>
      <c r="B10" s="40" t="s">
        <v>2</v>
      </c>
      <c r="C10" s="41"/>
      <c r="D10" s="41"/>
      <c r="E10" s="42"/>
    </row>
    <row r="11" spans="1:5" ht="19.5" customHeight="1" x14ac:dyDescent="0.25">
      <c r="A11" s="13">
        <v>56263.66</v>
      </c>
      <c r="B11" s="9">
        <v>3111</v>
      </c>
      <c r="C11" s="28" t="s">
        <v>3</v>
      </c>
      <c r="D11" s="28"/>
      <c r="E11" s="28"/>
    </row>
    <row r="12" spans="1:5" ht="19.5" customHeight="1" x14ac:dyDescent="0.25">
      <c r="A12" s="13">
        <v>5779.68</v>
      </c>
      <c r="B12" s="9">
        <v>3121</v>
      </c>
      <c r="C12" s="30" t="s">
        <v>22</v>
      </c>
      <c r="D12" s="31"/>
      <c r="E12" s="32"/>
    </row>
    <row r="13" spans="1:5" ht="19.5" customHeight="1" x14ac:dyDescent="0.25">
      <c r="A13" s="13">
        <v>9137.7099999999991</v>
      </c>
      <c r="B13" s="9">
        <v>3132</v>
      </c>
      <c r="C13" s="28" t="s">
        <v>5</v>
      </c>
      <c r="D13" s="28"/>
      <c r="E13" s="28"/>
    </row>
    <row r="14" spans="1:5" ht="19.5" customHeight="1" x14ac:dyDescent="0.25">
      <c r="A14" s="13">
        <v>1835.81</v>
      </c>
      <c r="B14" s="9">
        <v>3211</v>
      </c>
      <c r="C14" s="30" t="s">
        <v>32</v>
      </c>
      <c r="D14" s="31"/>
      <c r="E14" s="32"/>
    </row>
    <row r="15" spans="1:5" ht="19.5" customHeight="1" x14ac:dyDescent="0.25">
      <c r="A15" s="13">
        <v>1343.35</v>
      </c>
      <c r="B15" s="9">
        <v>3212</v>
      </c>
      <c r="C15" s="28" t="s">
        <v>6</v>
      </c>
      <c r="D15" s="28"/>
      <c r="E15" s="28"/>
    </row>
    <row r="16" spans="1:5" ht="19.5" customHeight="1" x14ac:dyDescent="0.25">
      <c r="A16" s="26">
        <v>230</v>
      </c>
      <c r="B16" s="9">
        <v>3214</v>
      </c>
      <c r="C16" s="23" t="s">
        <v>41</v>
      </c>
      <c r="D16" s="24"/>
      <c r="E16" s="25"/>
    </row>
    <row r="17" spans="1:5" ht="19.5" customHeight="1" x14ac:dyDescent="0.25">
      <c r="A17" s="13">
        <v>183.8</v>
      </c>
      <c r="B17" s="9">
        <v>3221</v>
      </c>
      <c r="C17" s="30" t="s">
        <v>7</v>
      </c>
      <c r="D17" s="31"/>
      <c r="E17" s="32"/>
    </row>
    <row r="18" spans="1:5" ht="19.5" customHeight="1" x14ac:dyDescent="0.25">
      <c r="A18" s="13">
        <v>55.87</v>
      </c>
      <c r="B18" s="9">
        <v>3223</v>
      </c>
      <c r="C18" s="19" t="s">
        <v>42</v>
      </c>
      <c r="D18" s="20"/>
      <c r="E18" s="21"/>
    </row>
    <row r="19" spans="1:5" ht="19.5" customHeight="1" x14ac:dyDescent="0.25">
      <c r="A19" s="26">
        <v>481.42</v>
      </c>
      <c r="B19" s="9">
        <v>3231</v>
      </c>
      <c r="C19" s="28" t="s">
        <v>20</v>
      </c>
      <c r="D19" s="28"/>
      <c r="E19" s="28"/>
    </row>
    <row r="20" spans="1:5" ht="19.5" customHeight="1" x14ac:dyDescent="0.25">
      <c r="A20" s="26">
        <v>1750</v>
      </c>
      <c r="B20" s="9">
        <v>3233</v>
      </c>
      <c r="C20" s="30" t="s">
        <v>71</v>
      </c>
      <c r="D20" s="31"/>
      <c r="E20" s="32"/>
    </row>
    <row r="21" spans="1:5" ht="19.5" customHeight="1" x14ac:dyDescent="0.25">
      <c r="A21" s="13">
        <v>9060.66</v>
      </c>
      <c r="B21" s="9">
        <v>3235</v>
      </c>
      <c r="C21" s="30" t="s">
        <v>8</v>
      </c>
      <c r="D21" s="31"/>
      <c r="E21" s="32"/>
    </row>
    <row r="22" spans="1:5" ht="19.5" customHeight="1" x14ac:dyDescent="0.25">
      <c r="A22" s="4">
        <v>612.66999999999996</v>
      </c>
      <c r="B22" s="9">
        <v>3237</v>
      </c>
      <c r="C22" s="28" t="s">
        <v>19</v>
      </c>
      <c r="D22" s="28"/>
      <c r="E22" s="28"/>
    </row>
    <row r="23" spans="1:5" ht="19.5" customHeight="1" x14ac:dyDescent="0.25">
      <c r="A23" s="4">
        <v>6225</v>
      </c>
      <c r="B23" s="9">
        <v>3238</v>
      </c>
      <c r="C23" s="30" t="s">
        <v>26</v>
      </c>
      <c r="D23" s="31"/>
      <c r="E23" s="32"/>
    </row>
    <row r="24" spans="1:5" ht="19.5" customHeight="1" x14ac:dyDescent="0.25">
      <c r="A24" s="4">
        <v>752.13</v>
      </c>
      <c r="B24" s="9">
        <v>3239</v>
      </c>
      <c r="C24" s="30" t="s">
        <v>9</v>
      </c>
      <c r="D24" s="31"/>
      <c r="E24" s="32"/>
    </row>
    <row r="25" spans="1:5" ht="19.5" customHeight="1" x14ac:dyDescent="0.25">
      <c r="A25" s="4">
        <v>2605.6</v>
      </c>
      <c r="B25" s="9">
        <v>3241</v>
      </c>
      <c r="C25" s="28" t="s">
        <v>27</v>
      </c>
      <c r="D25" s="28"/>
      <c r="E25" s="28"/>
    </row>
    <row r="26" spans="1:5" ht="19.5" customHeight="1" x14ac:dyDescent="0.25">
      <c r="A26" s="4">
        <v>3993.95</v>
      </c>
      <c r="B26" s="9">
        <v>3291</v>
      </c>
      <c r="C26" s="28" t="s">
        <v>10</v>
      </c>
      <c r="D26" s="28"/>
      <c r="E26" s="28"/>
    </row>
    <row r="27" spans="1:5" ht="19.5" customHeight="1" x14ac:dyDescent="0.25">
      <c r="A27" s="13">
        <v>3330.91</v>
      </c>
      <c r="B27" s="9">
        <v>3293</v>
      </c>
      <c r="C27" s="28" t="s">
        <v>23</v>
      </c>
      <c r="D27" s="28"/>
      <c r="E27" s="28"/>
    </row>
    <row r="28" spans="1:5" ht="19.5" customHeight="1" x14ac:dyDescent="0.25">
      <c r="A28" s="5">
        <f>SUM(A11:A27)</f>
        <v>103642.22000000002</v>
      </c>
      <c r="B28" s="29" t="s">
        <v>70</v>
      </c>
      <c r="C28" s="29"/>
      <c r="D28" s="29"/>
      <c r="E28" s="29"/>
    </row>
    <row r="31" spans="1:5" ht="19.5" customHeight="1" x14ac:dyDescent="0.25">
      <c r="A31" s="7" t="s">
        <v>11</v>
      </c>
      <c r="B31" s="7" t="s">
        <v>12</v>
      </c>
      <c r="C31" s="7" t="s">
        <v>13</v>
      </c>
      <c r="D31" s="8" t="s">
        <v>14</v>
      </c>
      <c r="E31" s="7" t="s">
        <v>15</v>
      </c>
    </row>
    <row r="32" spans="1:5" ht="19.5" customHeight="1" x14ac:dyDescent="0.25">
      <c r="A32" s="6" t="s">
        <v>21</v>
      </c>
      <c r="B32" s="11" t="s">
        <v>16</v>
      </c>
      <c r="C32" s="11" t="s">
        <v>16</v>
      </c>
      <c r="D32" s="12">
        <v>418.83</v>
      </c>
      <c r="E32" s="10" t="s">
        <v>17</v>
      </c>
    </row>
    <row r="33" spans="1:5" ht="19.5" customHeight="1" x14ac:dyDescent="0.25">
      <c r="A33" s="22" t="s">
        <v>45</v>
      </c>
      <c r="B33" s="11" t="s">
        <v>16</v>
      </c>
      <c r="C33" s="11" t="s">
        <v>16</v>
      </c>
      <c r="D33" s="17">
        <f>992.78+1489.18</f>
        <v>2481.96</v>
      </c>
      <c r="E33" s="10" t="s">
        <v>17</v>
      </c>
    </row>
    <row r="34" spans="1:5" ht="19.5" customHeight="1" x14ac:dyDescent="0.25">
      <c r="A34" s="16" t="s">
        <v>72</v>
      </c>
      <c r="B34" s="11" t="s">
        <v>16</v>
      </c>
      <c r="C34" s="11" t="s">
        <v>16</v>
      </c>
      <c r="D34" s="15">
        <v>2891.83</v>
      </c>
      <c r="E34" s="10" t="s">
        <v>17</v>
      </c>
    </row>
    <row r="35" spans="1:5" ht="19.5" customHeight="1" x14ac:dyDescent="0.25">
      <c r="A35" s="6" t="s">
        <v>73</v>
      </c>
      <c r="B35" s="11" t="s">
        <v>16</v>
      </c>
      <c r="C35" s="11" t="s">
        <v>16</v>
      </c>
      <c r="D35" s="18">
        <v>2696.98</v>
      </c>
      <c r="E35" s="10" t="s">
        <v>17</v>
      </c>
    </row>
    <row r="36" spans="1:5" ht="19.5" customHeight="1" x14ac:dyDescent="0.25">
      <c r="A36" s="22" t="s">
        <v>74</v>
      </c>
      <c r="B36" s="11" t="s">
        <v>16</v>
      </c>
      <c r="C36" s="11" t="s">
        <v>16</v>
      </c>
      <c r="D36" s="18">
        <v>403.32</v>
      </c>
      <c r="E36" s="10" t="s">
        <v>17</v>
      </c>
    </row>
    <row r="37" spans="1:5" ht="19.5" customHeight="1" x14ac:dyDescent="0.25">
      <c r="A37" s="22" t="s">
        <v>75</v>
      </c>
      <c r="B37" s="11" t="s">
        <v>16</v>
      </c>
      <c r="C37" s="11" t="s">
        <v>16</v>
      </c>
      <c r="D37" s="18">
        <v>3352.88</v>
      </c>
      <c r="E37" s="10" t="s">
        <v>17</v>
      </c>
    </row>
    <row r="38" spans="1:5" ht="19.5" customHeight="1" x14ac:dyDescent="0.25">
      <c r="A38" s="22" t="s">
        <v>76</v>
      </c>
      <c r="B38" s="11" t="s">
        <v>16</v>
      </c>
      <c r="C38" s="11" t="s">
        <v>16</v>
      </c>
      <c r="D38" s="18">
        <v>3661.3</v>
      </c>
      <c r="E38" s="10" t="s">
        <v>17</v>
      </c>
    </row>
    <row r="39" spans="1:5" ht="19.5" customHeight="1" x14ac:dyDescent="0.25">
      <c r="A39" s="22" t="s">
        <v>77</v>
      </c>
      <c r="B39" s="11" t="s">
        <v>16</v>
      </c>
      <c r="C39" s="11" t="s">
        <v>16</v>
      </c>
      <c r="D39" s="18">
        <v>725.61</v>
      </c>
      <c r="E39" s="10" t="s">
        <v>17</v>
      </c>
    </row>
    <row r="40" spans="1:5" ht="19.5" customHeight="1" x14ac:dyDescent="0.25">
      <c r="A40" s="22" t="s">
        <v>78</v>
      </c>
      <c r="B40" s="11" t="s">
        <v>16</v>
      </c>
      <c r="C40" s="11" t="s">
        <v>16</v>
      </c>
      <c r="D40" s="18">
        <v>440.55</v>
      </c>
      <c r="E40" s="10" t="s">
        <v>17</v>
      </c>
    </row>
    <row r="41" spans="1:5" ht="19.5" customHeight="1" x14ac:dyDescent="0.25">
      <c r="A41" s="22" t="s">
        <v>79</v>
      </c>
      <c r="B41" s="11" t="s">
        <v>16</v>
      </c>
      <c r="C41" s="11" t="s">
        <v>16</v>
      </c>
      <c r="D41" s="18">
        <v>715.95</v>
      </c>
      <c r="E41" s="10" t="s">
        <v>17</v>
      </c>
    </row>
    <row r="42" spans="1:5" ht="19.5" customHeight="1" x14ac:dyDescent="0.25">
      <c r="A42" s="22" t="s">
        <v>80</v>
      </c>
      <c r="B42" s="11" t="s">
        <v>16</v>
      </c>
      <c r="C42" s="11" t="s">
        <v>16</v>
      </c>
      <c r="D42" s="18">
        <v>455.45</v>
      </c>
      <c r="E42" s="10" t="s">
        <v>17</v>
      </c>
    </row>
    <row r="43" spans="1:5" ht="19.5" customHeight="1" x14ac:dyDescent="0.25">
      <c r="A43" s="22" t="s">
        <v>81</v>
      </c>
      <c r="B43" s="11" t="s">
        <v>16</v>
      </c>
      <c r="C43" s="11" t="s">
        <v>16</v>
      </c>
      <c r="D43" s="18">
        <v>455.83</v>
      </c>
      <c r="E43" s="10" t="s">
        <v>17</v>
      </c>
    </row>
    <row r="44" spans="1:5" ht="19.5" customHeight="1" x14ac:dyDescent="0.25">
      <c r="A44" s="22" t="s">
        <v>82</v>
      </c>
      <c r="B44" s="11" t="s">
        <v>16</v>
      </c>
      <c r="C44" s="11" t="s">
        <v>16</v>
      </c>
      <c r="D44" s="18">
        <v>843.57</v>
      </c>
      <c r="E44" s="10" t="s">
        <v>17</v>
      </c>
    </row>
  </sheetData>
  <mergeCells count="24">
    <mergeCell ref="C25:E25"/>
    <mergeCell ref="C26:E26"/>
    <mergeCell ref="C27:E27"/>
    <mergeCell ref="B28:E28"/>
    <mergeCell ref="C12:E12"/>
    <mergeCell ref="C20:E20"/>
    <mergeCell ref="C17:E17"/>
    <mergeCell ref="C19:E19"/>
    <mergeCell ref="C21:E21"/>
    <mergeCell ref="C22:E22"/>
    <mergeCell ref="C23:E23"/>
    <mergeCell ref="C24:E24"/>
    <mergeCell ref="C15:E15"/>
    <mergeCell ref="A7:E7"/>
    <mergeCell ref="B10:E10"/>
    <mergeCell ref="C11:E11"/>
    <mergeCell ref="C13:E13"/>
    <mergeCell ref="C14:E14"/>
    <mergeCell ref="A6:E6"/>
    <mergeCell ref="A1:E1"/>
    <mergeCell ref="A2:E2"/>
    <mergeCell ref="A3:E3"/>
    <mergeCell ref="A4:E4"/>
    <mergeCell ref="A5:E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00BCB-3842-4063-8276-1AB2C8CCAF08}">
  <dimension ref="A1:E50"/>
  <sheetViews>
    <sheetView topLeftCell="A6" workbookViewId="0">
      <selection sqref="A1:XFD1048576"/>
    </sheetView>
  </sheetViews>
  <sheetFormatPr defaultRowHeight="19.5" customHeight="1" x14ac:dyDescent="0.25"/>
  <cols>
    <col min="1" max="1" width="19.140625" customWidth="1"/>
    <col min="2" max="2" width="14.28515625" customWidth="1"/>
    <col min="3" max="3" width="16.42578125" customWidth="1"/>
    <col min="4" max="4" width="11.28515625" customWidth="1"/>
    <col min="5" max="5" width="36.140625" customWidth="1"/>
  </cols>
  <sheetData>
    <row r="1" spans="1:5" ht="19.5" customHeight="1" x14ac:dyDescent="0.25">
      <c r="A1" s="38" t="s">
        <v>0</v>
      </c>
      <c r="B1" s="38"/>
      <c r="C1" s="38"/>
      <c r="D1" s="38"/>
      <c r="E1" s="38"/>
    </row>
    <row r="2" spans="1:5" ht="19.5" customHeight="1" x14ac:dyDescent="0.25">
      <c r="A2" s="38" t="s">
        <v>83</v>
      </c>
      <c r="B2" s="38"/>
      <c r="C2" s="38"/>
      <c r="D2" s="38"/>
      <c r="E2" s="38"/>
    </row>
    <row r="3" spans="1:5" ht="19.5" customHeight="1" x14ac:dyDescent="0.25">
      <c r="A3" s="38"/>
      <c r="B3" s="38"/>
      <c r="C3" s="38"/>
      <c r="D3" s="38"/>
      <c r="E3" s="38"/>
    </row>
    <row r="4" spans="1:5" ht="19.5" customHeight="1" x14ac:dyDescent="0.25">
      <c r="A4" s="39" t="s">
        <v>18</v>
      </c>
      <c r="B4" s="39"/>
      <c r="C4" s="39"/>
      <c r="D4" s="39"/>
      <c r="E4" s="39"/>
    </row>
    <row r="5" spans="1:5" ht="19.5" customHeight="1" x14ac:dyDescent="0.25">
      <c r="A5" s="38"/>
      <c r="B5" s="38"/>
      <c r="C5" s="38"/>
      <c r="D5" s="38"/>
      <c r="E5" s="38"/>
    </row>
    <row r="6" spans="1:5" ht="19.5" customHeight="1" x14ac:dyDescent="0.25">
      <c r="A6" s="37" t="s">
        <v>25</v>
      </c>
      <c r="B6" s="37"/>
      <c r="C6" s="37"/>
      <c r="D6" s="37"/>
      <c r="E6" s="37"/>
    </row>
    <row r="7" spans="1:5" ht="19.5" customHeight="1" x14ac:dyDescent="0.25">
      <c r="A7" s="33"/>
      <c r="B7" s="33"/>
      <c r="C7" s="33"/>
      <c r="D7" s="33"/>
      <c r="E7" s="33"/>
    </row>
    <row r="8" spans="1:5" ht="19.5" customHeight="1" x14ac:dyDescent="0.25">
      <c r="A8" s="2" t="s">
        <v>18</v>
      </c>
      <c r="B8" s="1"/>
      <c r="C8" s="1"/>
      <c r="D8" s="1"/>
      <c r="E8" s="1"/>
    </row>
    <row r="9" spans="1:5" ht="19.5" customHeight="1" x14ac:dyDescent="0.25">
      <c r="A9" s="1"/>
      <c r="B9" s="1"/>
      <c r="C9" s="1"/>
      <c r="D9" s="1"/>
      <c r="E9" s="1"/>
    </row>
    <row r="10" spans="1:5" ht="19.5" customHeight="1" x14ac:dyDescent="0.25">
      <c r="A10" s="3" t="s">
        <v>1</v>
      </c>
      <c r="B10" s="40" t="s">
        <v>2</v>
      </c>
      <c r="C10" s="41"/>
      <c r="D10" s="41"/>
      <c r="E10" s="42"/>
    </row>
    <row r="11" spans="1:5" ht="19.5" customHeight="1" x14ac:dyDescent="0.25">
      <c r="A11" s="13">
        <v>53890.87</v>
      </c>
      <c r="B11" s="9">
        <v>3111</v>
      </c>
      <c r="C11" s="28" t="s">
        <v>3</v>
      </c>
      <c r="D11" s="28"/>
      <c r="E11" s="28"/>
    </row>
    <row r="12" spans="1:5" ht="19.5" customHeight="1" x14ac:dyDescent="0.25">
      <c r="A12" s="13">
        <v>8723.27</v>
      </c>
      <c r="B12" s="9">
        <v>3132</v>
      </c>
      <c r="C12" s="28" t="s">
        <v>5</v>
      </c>
      <c r="D12" s="28"/>
      <c r="E12" s="28"/>
    </row>
    <row r="13" spans="1:5" ht="19.5" customHeight="1" x14ac:dyDescent="0.25">
      <c r="A13" s="13">
        <v>235</v>
      </c>
      <c r="B13" s="9">
        <v>3211</v>
      </c>
      <c r="C13" s="30" t="s">
        <v>32</v>
      </c>
      <c r="D13" s="31"/>
      <c r="E13" s="32"/>
    </row>
    <row r="14" spans="1:5" ht="19.5" customHeight="1" x14ac:dyDescent="0.25">
      <c r="A14" s="13">
        <v>1302.92</v>
      </c>
      <c r="B14" s="9">
        <v>3212</v>
      </c>
      <c r="C14" s="28" t="s">
        <v>6</v>
      </c>
      <c r="D14" s="28"/>
      <c r="E14" s="28"/>
    </row>
    <row r="15" spans="1:5" ht="19.5" customHeight="1" x14ac:dyDescent="0.25">
      <c r="A15" s="26">
        <v>220</v>
      </c>
      <c r="B15" s="9">
        <v>3213</v>
      </c>
      <c r="C15" s="23" t="s">
        <v>40</v>
      </c>
      <c r="D15" s="24"/>
      <c r="E15" s="25"/>
    </row>
    <row r="16" spans="1:5" ht="19.5" customHeight="1" x14ac:dyDescent="0.25">
      <c r="A16" s="26">
        <v>58</v>
      </c>
      <c r="B16" s="9">
        <v>3214</v>
      </c>
      <c r="C16" s="23" t="s">
        <v>41</v>
      </c>
      <c r="D16" s="24"/>
      <c r="E16" s="25"/>
    </row>
    <row r="17" spans="1:5" ht="19.5" customHeight="1" x14ac:dyDescent="0.25">
      <c r="A17" s="13">
        <v>583.20000000000005</v>
      </c>
      <c r="B17" s="9">
        <v>3221</v>
      </c>
      <c r="C17" s="30" t="s">
        <v>7</v>
      </c>
      <c r="D17" s="31"/>
      <c r="E17" s="32"/>
    </row>
    <row r="18" spans="1:5" ht="19.5" customHeight="1" x14ac:dyDescent="0.25">
      <c r="A18" s="13">
        <v>383.58</v>
      </c>
      <c r="B18" s="9">
        <v>3223</v>
      </c>
      <c r="C18" s="19" t="s">
        <v>42</v>
      </c>
      <c r="D18" s="20"/>
      <c r="E18" s="21"/>
    </row>
    <row r="19" spans="1:5" ht="19.5" customHeight="1" x14ac:dyDescent="0.25">
      <c r="A19" s="26">
        <v>433.32</v>
      </c>
      <c r="B19" s="9">
        <v>3231</v>
      </c>
      <c r="C19" s="28" t="s">
        <v>20</v>
      </c>
      <c r="D19" s="28"/>
      <c r="E19" s="28"/>
    </row>
    <row r="20" spans="1:5" ht="19.5" customHeight="1" x14ac:dyDescent="0.25">
      <c r="A20" s="26">
        <v>1508</v>
      </c>
      <c r="B20" s="9">
        <v>3233</v>
      </c>
      <c r="C20" s="30" t="s">
        <v>71</v>
      </c>
      <c r="D20" s="31"/>
      <c r="E20" s="32"/>
    </row>
    <row r="21" spans="1:5" ht="19.5" customHeight="1" x14ac:dyDescent="0.25">
      <c r="A21" s="13">
        <v>13971.01</v>
      </c>
      <c r="B21" s="9">
        <v>3235</v>
      </c>
      <c r="C21" s="30" t="s">
        <v>8</v>
      </c>
      <c r="D21" s="31"/>
      <c r="E21" s="32"/>
    </row>
    <row r="22" spans="1:5" ht="19.5" customHeight="1" x14ac:dyDescent="0.25">
      <c r="A22" s="27">
        <v>534.20000000000005</v>
      </c>
      <c r="B22" s="9">
        <v>3236</v>
      </c>
      <c r="C22" s="19" t="s">
        <v>52</v>
      </c>
      <c r="D22" s="20"/>
      <c r="E22" s="21"/>
    </row>
    <row r="23" spans="1:5" ht="19.5" customHeight="1" x14ac:dyDescent="0.25">
      <c r="A23" s="4">
        <v>102205</v>
      </c>
      <c r="B23" s="9">
        <v>3237</v>
      </c>
      <c r="C23" s="28" t="s">
        <v>19</v>
      </c>
      <c r="D23" s="28"/>
      <c r="E23" s="28"/>
    </row>
    <row r="24" spans="1:5" ht="19.5" customHeight="1" x14ac:dyDescent="0.25">
      <c r="A24" s="4">
        <v>5100</v>
      </c>
      <c r="B24" s="9">
        <v>3238</v>
      </c>
      <c r="C24" s="30" t="s">
        <v>26</v>
      </c>
      <c r="D24" s="31"/>
      <c r="E24" s="32"/>
    </row>
    <row r="25" spans="1:5" ht="19.5" customHeight="1" x14ac:dyDescent="0.25">
      <c r="A25" s="4">
        <v>449.49</v>
      </c>
      <c r="B25" s="9">
        <v>3239</v>
      </c>
      <c r="C25" s="30" t="s">
        <v>9</v>
      </c>
      <c r="D25" s="31"/>
      <c r="E25" s="32"/>
    </row>
    <row r="26" spans="1:5" ht="19.5" customHeight="1" x14ac:dyDescent="0.25">
      <c r="A26" s="4">
        <v>3993.95</v>
      </c>
      <c r="B26" s="9">
        <v>3291</v>
      </c>
      <c r="C26" s="28" t="s">
        <v>10</v>
      </c>
      <c r="D26" s="28"/>
      <c r="E26" s="28"/>
    </row>
    <row r="27" spans="1:5" ht="19.5" customHeight="1" x14ac:dyDescent="0.25">
      <c r="A27" s="13">
        <v>7980.75</v>
      </c>
      <c r="B27" s="9">
        <v>3293</v>
      </c>
      <c r="C27" s="28" t="s">
        <v>23</v>
      </c>
      <c r="D27" s="28"/>
      <c r="E27" s="28"/>
    </row>
    <row r="28" spans="1:5" ht="19.5" customHeight="1" x14ac:dyDescent="0.25">
      <c r="A28" s="5">
        <f>SUM(A11:A27)</f>
        <v>201572.56</v>
      </c>
      <c r="B28" s="29" t="s">
        <v>84</v>
      </c>
      <c r="C28" s="29"/>
      <c r="D28" s="29"/>
      <c r="E28" s="29"/>
    </row>
    <row r="31" spans="1:5" ht="19.5" customHeight="1" x14ac:dyDescent="0.25">
      <c r="A31" s="7" t="s">
        <v>11</v>
      </c>
      <c r="B31" s="7" t="s">
        <v>12</v>
      </c>
      <c r="C31" s="7" t="s">
        <v>13</v>
      </c>
      <c r="D31" s="8" t="s">
        <v>14</v>
      </c>
      <c r="E31" s="7" t="s">
        <v>15</v>
      </c>
    </row>
    <row r="32" spans="1:5" ht="19.5" customHeight="1" x14ac:dyDescent="0.25">
      <c r="A32" s="6" t="s">
        <v>21</v>
      </c>
      <c r="B32" s="11" t="s">
        <v>16</v>
      </c>
      <c r="C32" s="11" t="s">
        <v>16</v>
      </c>
      <c r="D32" s="12">
        <v>418.83</v>
      </c>
      <c r="E32" s="10" t="s">
        <v>17</v>
      </c>
    </row>
    <row r="33" spans="1:5" ht="19.5" customHeight="1" x14ac:dyDescent="0.25">
      <c r="A33" s="22" t="s">
        <v>85</v>
      </c>
      <c r="B33" s="11" t="s">
        <v>16</v>
      </c>
      <c r="C33" s="11" t="s">
        <v>16</v>
      </c>
      <c r="D33" s="17">
        <v>4467.55</v>
      </c>
      <c r="E33" s="10" t="s">
        <v>17</v>
      </c>
    </row>
    <row r="34" spans="1:5" ht="19.5" customHeight="1" x14ac:dyDescent="0.25">
      <c r="A34" s="16" t="s">
        <v>86</v>
      </c>
      <c r="B34" s="11" t="s">
        <v>16</v>
      </c>
      <c r="C34" s="11" t="s">
        <v>16</v>
      </c>
      <c r="D34" s="15">
        <v>287.27</v>
      </c>
      <c r="E34" s="10" t="s">
        <v>17</v>
      </c>
    </row>
    <row r="35" spans="1:5" ht="19.5" customHeight="1" x14ac:dyDescent="0.25">
      <c r="A35" s="6" t="s">
        <v>87</v>
      </c>
      <c r="B35" s="11" t="s">
        <v>16</v>
      </c>
      <c r="C35" s="11" t="s">
        <v>16</v>
      </c>
      <c r="D35" s="18">
        <v>512.09</v>
      </c>
      <c r="E35" s="10" t="s">
        <v>17</v>
      </c>
    </row>
    <row r="36" spans="1:5" ht="19.5" customHeight="1" x14ac:dyDescent="0.25">
      <c r="A36" s="22" t="s">
        <v>88</v>
      </c>
      <c r="B36" s="11" t="s">
        <v>16</v>
      </c>
      <c r="C36" s="11" t="s">
        <v>16</v>
      </c>
      <c r="D36" s="18">
        <v>173.87</v>
      </c>
      <c r="E36" s="10" t="s">
        <v>17</v>
      </c>
    </row>
    <row r="37" spans="1:5" ht="19.5" customHeight="1" x14ac:dyDescent="0.25">
      <c r="A37" s="22" t="s">
        <v>89</v>
      </c>
      <c r="B37" s="11" t="s">
        <v>16</v>
      </c>
      <c r="C37" s="11" t="s">
        <v>16</v>
      </c>
      <c r="D37" s="18">
        <v>666.54</v>
      </c>
      <c r="E37" s="10" t="s">
        <v>17</v>
      </c>
    </row>
    <row r="38" spans="1:5" ht="19.5" customHeight="1" x14ac:dyDescent="0.25">
      <c r="A38" s="22" t="s">
        <v>90</v>
      </c>
      <c r="B38" s="11" t="s">
        <v>16</v>
      </c>
      <c r="C38" s="11" t="s">
        <v>16</v>
      </c>
      <c r="D38" s="18">
        <v>339.67</v>
      </c>
      <c r="E38" s="10" t="s">
        <v>17</v>
      </c>
    </row>
    <row r="39" spans="1:5" ht="19.5" customHeight="1" x14ac:dyDescent="0.25">
      <c r="A39" s="22" t="s">
        <v>91</v>
      </c>
      <c r="B39" s="11" t="s">
        <v>16</v>
      </c>
      <c r="C39" s="11" t="s">
        <v>16</v>
      </c>
      <c r="D39" s="18">
        <v>283.68</v>
      </c>
      <c r="E39" s="10" t="s">
        <v>17</v>
      </c>
    </row>
    <row r="40" spans="1:5" ht="19.5" customHeight="1" x14ac:dyDescent="0.25">
      <c r="A40" s="22" t="s">
        <v>92</v>
      </c>
      <c r="B40" s="11" t="s">
        <v>16</v>
      </c>
      <c r="C40" s="11" t="s">
        <v>16</v>
      </c>
      <c r="D40" s="18">
        <v>173.87</v>
      </c>
      <c r="E40" s="10" t="s">
        <v>17</v>
      </c>
    </row>
    <row r="41" spans="1:5" ht="19.5" customHeight="1" x14ac:dyDescent="0.25">
      <c r="A41" s="22" t="s">
        <v>65</v>
      </c>
      <c r="B41" s="11" t="s">
        <v>16</v>
      </c>
      <c r="C41" s="11" t="s">
        <v>16</v>
      </c>
      <c r="D41" s="18">
        <v>333.52</v>
      </c>
      <c r="E41" s="10" t="s">
        <v>17</v>
      </c>
    </row>
    <row r="42" spans="1:5" ht="19.5" customHeight="1" x14ac:dyDescent="0.25">
      <c r="A42" s="22" t="s">
        <v>74</v>
      </c>
      <c r="B42" s="11" t="s">
        <v>16</v>
      </c>
      <c r="C42" s="11" t="s">
        <v>16</v>
      </c>
      <c r="D42" s="18">
        <v>330.93</v>
      </c>
      <c r="E42" s="10" t="s">
        <v>17</v>
      </c>
    </row>
    <row r="43" spans="1:5" ht="19.5" customHeight="1" x14ac:dyDescent="0.25">
      <c r="A43" s="22" t="s">
        <v>93</v>
      </c>
      <c r="B43" s="11" t="s">
        <v>16</v>
      </c>
      <c r="C43" s="11" t="s">
        <v>16</v>
      </c>
      <c r="D43" s="18">
        <v>333.52</v>
      </c>
      <c r="E43" s="10" t="s">
        <v>17</v>
      </c>
    </row>
    <row r="44" spans="1:5" ht="19.5" customHeight="1" x14ac:dyDescent="0.25">
      <c r="A44" s="22" t="s">
        <v>94</v>
      </c>
      <c r="B44" s="11" t="s">
        <v>16</v>
      </c>
      <c r="C44" s="11" t="s">
        <v>16</v>
      </c>
      <c r="D44" s="18">
        <v>115.71</v>
      </c>
      <c r="E44" s="10" t="s">
        <v>17</v>
      </c>
    </row>
    <row r="45" spans="1:5" ht="19.5" customHeight="1" x14ac:dyDescent="0.25">
      <c r="A45" s="22" t="s">
        <v>95</v>
      </c>
      <c r="B45" s="11" t="s">
        <v>16</v>
      </c>
      <c r="C45" s="11" t="s">
        <v>16</v>
      </c>
      <c r="D45" s="18">
        <v>171.7</v>
      </c>
      <c r="E45" s="10" t="s">
        <v>17</v>
      </c>
    </row>
    <row r="46" spans="1:5" ht="19.5" customHeight="1" x14ac:dyDescent="0.25">
      <c r="A46" s="22" t="s">
        <v>96</v>
      </c>
      <c r="B46" s="11" t="s">
        <v>16</v>
      </c>
      <c r="C46" s="11" t="s">
        <v>16</v>
      </c>
      <c r="D46" s="18">
        <v>115.71</v>
      </c>
      <c r="E46" s="10" t="s">
        <v>17</v>
      </c>
    </row>
    <row r="47" spans="1:5" ht="19.5" customHeight="1" x14ac:dyDescent="0.25">
      <c r="A47" s="22" t="s">
        <v>97</v>
      </c>
      <c r="B47" s="11" t="s">
        <v>16</v>
      </c>
      <c r="C47" s="11" t="s">
        <v>16</v>
      </c>
      <c r="D47" s="18">
        <v>171.7</v>
      </c>
      <c r="E47" s="10" t="s">
        <v>17</v>
      </c>
    </row>
    <row r="48" spans="1:5" ht="19.5" customHeight="1" x14ac:dyDescent="0.25">
      <c r="A48" s="22" t="s">
        <v>98</v>
      </c>
      <c r="B48" s="11" t="s">
        <v>16</v>
      </c>
      <c r="C48" s="11" t="s">
        <v>16</v>
      </c>
      <c r="D48" s="18">
        <v>115.71</v>
      </c>
      <c r="E48" s="10" t="s">
        <v>17</v>
      </c>
    </row>
    <row r="49" spans="1:5" ht="19.5" customHeight="1" x14ac:dyDescent="0.25">
      <c r="A49" s="22" t="s">
        <v>99</v>
      </c>
      <c r="B49" s="11" t="s">
        <v>16</v>
      </c>
      <c r="C49" s="11" t="s">
        <v>16</v>
      </c>
      <c r="D49" s="18">
        <v>171.7</v>
      </c>
      <c r="E49" s="10" t="s">
        <v>17</v>
      </c>
    </row>
    <row r="50" spans="1:5" ht="19.5" customHeight="1" x14ac:dyDescent="0.25">
      <c r="A50" s="22" t="s">
        <v>100</v>
      </c>
      <c r="B50" s="11" t="s">
        <v>16</v>
      </c>
      <c r="C50" s="11" t="s">
        <v>16</v>
      </c>
      <c r="D50" s="18">
        <v>171.7</v>
      </c>
      <c r="E50" s="10" t="s">
        <v>17</v>
      </c>
    </row>
  </sheetData>
  <mergeCells count="22">
    <mergeCell ref="C13:E13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B28:E28"/>
    <mergeCell ref="C14:E14"/>
    <mergeCell ref="C17:E17"/>
    <mergeCell ref="C19:E19"/>
    <mergeCell ref="C20:E20"/>
    <mergeCell ref="C21:E21"/>
    <mergeCell ref="C23:E23"/>
    <mergeCell ref="C24:E24"/>
    <mergeCell ref="C25:E25"/>
    <mergeCell ref="C26:E26"/>
    <mergeCell ref="C27:E2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5D7F9-9D9E-495D-94E4-F98DB3F871A3}">
  <dimension ref="A1:E50"/>
  <sheetViews>
    <sheetView tabSelected="1" workbookViewId="0">
      <selection activeCell="A28" sqref="A28"/>
    </sheetView>
  </sheetViews>
  <sheetFormatPr defaultRowHeight="15" x14ac:dyDescent="0.25"/>
  <cols>
    <col min="1" max="1" width="19.140625" customWidth="1"/>
    <col min="2" max="2" width="14.28515625" customWidth="1"/>
    <col min="3" max="3" width="16.42578125" customWidth="1"/>
    <col min="4" max="4" width="11.28515625" customWidth="1"/>
    <col min="5" max="5" width="36.140625" customWidth="1"/>
  </cols>
  <sheetData>
    <row r="1" spans="1:5" x14ac:dyDescent="0.25">
      <c r="A1" s="38" t="s">
        <v>0</v>
      </c>
      <c r="B1" s="38"/>
      <c r="C1" s="38"/>
      <c r="D1" s="38"/>
      <c r="E1" s="38"/>
    </row>
    <row r="2" spans="1:5" x14ac:dyDescent="0.25">
      <c r="A2" s="38" t="s">
        <v>101</v>
      </c>
      <c r="B2" s="38"/>
      <c r="C2" s="38"/>
      <c r="D2" s="38"/>
      <c r="E2" s="38"/>
    </row>
    <row r="3" spans="1:5" x14ac:dyDescent="0.25">
      <c r="A3" s="38"/>
      <c r="B3" s="38"/>
      <c r="C3" s="38"/>
      <c r="D3" s="38"/>
      <c r="E3" s="38"/>
    </row>
    <row r="4" spans="1:5" x14ac:dyDescent="0.25">
      <c r="A4" s="39" t="s">
        <v>18</v>
      </c>
      <c r="B4" s="39"/>
      <c r="C4" s="39"/>
      <c r="D4" s="39"/>
      <c r="E4" s="39"/>
    </row>
    <row r="5" spans="1:5" ht="12.75" customHeight="1" x14ac:dyDescent="0.25">
      <c r="A5" s="38"/>
      <c r="B5" s="38"/>
      <c r="C5" s="38"/>
      <c r="D5" s="38"/>
      <c r="E5" s="38"/>
    </row>
    <row r="6" spans="1:5" ht="88.5" customHeight="1" x14ac:dyDescent="0.25">
      <c r="A6" s="37" t="s">
        <v>25</v>
      </c>
      <c r="B6" s="37"/>
      <c r="C6" s="37"/>
      <c r="D6" s="37"/>
      <c r="E6" s="37"/>
    </row>
    <row r="7" spans="1:5" x14ac:dyDescent="0.25">
      <c r="A7" s="33"/>
      <c r="B7" s="33"/>
      <c r="C7" s="33"/>
      <c r="D7" s="33"/>
      <c r="E7" s="33"/>
    </row>
    <row r="8" spans="1:5" x14ac:dyDescent="0.25">
      <c r="A8" s="2" t="s">
        <v>18</v>
      </c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3" t="s">
        <v>1</v>
      </c>
      <c r="B10" s="40" t="s">
        <v>2</v>
      </c>
      <c r="C10" s="41"/>
      <c r="D10" s="41"/>
      <c r="E10" s="42"/>
    </row>
    <row r="11" spans="1:5" x14ac:dyDescent="0.25">
      <c r="A11" s="13">
        <v>56017.84</v>
      </c>
      <c r="B11" s="9">
        <v>3111</v>
      </c>
      <c r="C11" s="28" t="s">
        <v>3</v>
      </c>
      <c r="D11" s="28"/>
      <c r="E11" s="28"/>
    </row>
    <row r="12" spans="1:5" x14ac:dyDescent="0.25">
      <c r="A12" s="13">
        <v>9033.06</v>
      </c>
      <c r="B12" s="9">
        <v>3132</v>
      </c>
      <c r="C12" s="28" t="s">
        <v>5</v>
      </c>
      <c r="D12" s="28"/>
      <c r="E12" s="28"/>
    </row>
    <row r="13" spans="1:5" x14ac:dyDescent="0.25">
      <c r="A13" s="13">
        <v>1317</v>
      </c>
      <c r="B13" s="9">
        <v>3211</v>
      </c>
      <c r="C13" s="30" t="s">
        <v>32</v>
      </c>
      <c r="D13" s="31"/>
      <c r="E13" s="32"/>
    </row>
    <row r="14" spans="1:5" x14ac:dyDescent="0.25">
      <c r="A14" s="13">
        <v>1375.83</v>
      </c>
      <c r="B14" s="9">
        <v>3212</v>
      </c>
      <c r="C14" s="28" t="s">
        <v>6</v>
      </c>
      <c r="D14" s="28"/>
      <c r="E14" s="28"/>
    </row>
    <row r="15" spans="1:5" x14ac:dyDescent="0.25">
      <c r="A15" s="13">
        <v>1650</v>
      </c>
      <c r="B15" s="9">
        <v>3213</v>
      </c>
      <c r="C15" s="23" t="s">
        <v>40</v>
      </c>
      <c r="D15" s="24"/>
      <c r="E15" s="25"/>
    </row>
    <row r="16" spans="1:5" x14ac:dyDescent="0.25">
      <c r="A16" s="13">
        <v>1152.25</v>
      </c>
      <c r="B16" s="9">
        <v>3221</v>
      </c>
      <c r="C16" s="30" t="s">
        <v>7</v>
      </c>
      <c r="D16" s="31"/>
      <c r="E16" s="32"/>
    </row>
    <row r="17" spans="1:5" x14ac:dyDescent="0.25">
      <c r="A17" s="13">
        <v>105.49</v>
      </c>
      <c r="B17" s="9">
        <v>3223</v>
      </c>
      <c r="C17" s="30" t="s">
        <v>42</v>
      </c>
      <c r="D17" s="31"/>
      <c r="E17" s="32"/>
    </row>
    <row r="18" spans="1:5" x14ac:dyDescent="0.25">
      <c r="A18" s="13">
        <v>45</v>
      </c>
      <c r="B18" s="9">
        <v>3225</v>
      </c>
      <c r="C18" s="30" t="s">
        <v>28</v>
      </c>
      <c r="D18" s="31"/>
      <c r="E18" s="32"/>
    </row>
    <row r="19" spans="1:5" x14ac:dyDescent="0.25">
      <c r="A19" s="26">
        <v>467.63</v>
      </c>
      <c r="B19" s="9">
        <v>3231</v>
      </c>
      <c r="C19" s="28" t="s">
        <v>20</v>
      </c>
      <c r="D19" s="28"/>
      <c r="E19" s="28"/>
    </row>
    <row r="20" spans="1:5" x14ac:dyDescent="0.25">
      <c r="A20" s="13">
        <v>12037.4</v>
      </c>
      <c r="B20" s="9">
        <v>3235</v>
      </c>
      <c r="C20" s="30" t="s">
        <v>8</v>
      </c>
      <c r="D20" s="31"/>
      <c r="E20" s="32"/>
    </row>
    <row r="21" spans="1:5" x14ac:dyDescent="0.25">
      <c r="A21" s="27">
        <v>1760</v>
      </c>
      <c r="B21" s="9">
        <v>3236</v>
      </c>
      <c r="C21" s="19" t="s">
        <v>52</v>
      </c>
      <c r="D21" s="20"/>
      <c r="E21" s="21"/>
    </row>
    <row r="22" spans="1:5" x14ac:dyDescent="0.25">
      <c r="A22" s="4">
        <v>15471.88</v>
      </c>
      <c r="B22" s="9">
        <v>3237</v>
      </c>
      <c r="C22" s="28" t="s">
        <v>19</v>
      </c>
      <c r="D22" s="28"/>
      <c r="E22" s="28"/>
    </row>
    <row r="23" spans="1:5" x14ac:dyDescent="0.25">
      <c r="A23" s="4">
        <v>5257.51</v>
      </c>
      <c r="B23" s="9">
        <v>3238</v>
      </c>
      <c r="C23" s="30" t="s">
        <v>26</v>
      </c>
      <c r="D23" s="31"/>
      <c r="E23" s="32"/>
    </row>
    <row r="24" spans="1:5" x14ac:dyDescent="0.25">
      <c r="A24" s="4">
        <v>585.13</v>
      </c>
      <c r="B24" s="9">
        <v>3239</v>
      </c>
      <c r="C24" s="30" t="s">
        <v>9</v>
      </c>
      <c r="D24" s="31"/>
      <c r="E24" s="32"/>
    </row>
    <row r="25" spans="1:5" x14ac:dyDescent="0.25">
      <c r="A25" s="4">
        <v>3993.95</v>
      </c>
      <c r="B25" s="9">
        <v>3291</v>
      </c>
      <c r="C25" s="28" t="s">
        <v>10</v>
      </c>
      <c r="D25" s="28"/>
      <c r="E25" s="28"/>
    </row>
    <row r="26" spans="1:5" x14ac:dyDescent="0.25">
      <c r="A26" s="13">
        <v>2946</v>
      </c>
      <c r="B26" s="9">
        <v>3293</v>
      </c>
      <c r="C26" s="28" t="s">
        <v>23</v>
      </c>
      <c r="D26" s="28"/>
      <c r="E26" s="28"/>
    </row>
    <row r="27" spans="1:5" x14ac:dyDescent="0.25">
      <c r="A27" s="13">
        <v>2820</v>
      </c>
      <c r="B27" s="9">
        <v>4262</v>
      </c>
      <c r="C27" s="28" t="s">
        <v>103</v>
      </c>
      <c r="D27" s="28"/>
      <c r="E27" s="28"/>
    </row>
    <row r="28" spans="1:5" ht="14.25" customHeight="1" x14ac:dyDescent="0.25">
      <c r="A28" s="5">
        <f>SUM(A11:A27)</f>
        <v>116035.97</v>
      </c>
      <c r="B28" s="29" t="s">
        <v>102</v>
      </c>
      <c r="C28" s="29"/>
      <c r="D28" s="29"/>
      <c r="E28" s="29"/>
    </row>
    <row r="29" spans="1:5" ht="20.25" customHeight="1" x14ac:dyDescent="0.25"/>
    <row r="30" spans="1:5" ht="19.5" customHeight="1" x14ac:dyDescent="0.25"/>
    <row r="31" spans="1:5" ht="56.25" customHeight="1" x14ac:dyDescent="0.25">
      <c r="A31" s="7" t="s">
        <v>11</v>
      </c>
      <c r="B31" s="7" t="s">
        <v>12</v>
      </c>
      <c r="C31" s="7" t="s">
        <v>13</v>
      </c>
      <c r="D31" s="8" t="s">
        <v>14</v>
      </c>
      <c r="E31" s="7" t="s">
        <v>15</v>
      </c>
    </row>
    <row r="32" spans="1:5" ht="54" customHeight="1" x14ac:dyDescent="0.25">
      <c r="A32" s="6" t="s">
        <v>21</v>
      </c>
      <c r="B32" s="11" t="s">
        <v>16</v>
      </c>
      <c r="C32" s="11" t="s">
        <v>16</v>
      </c>
      <c r="D32" s="12">
        <v>418.83</v>
      </c>
      <c r="E32" s="10" t="s">
        <v>17</v>
      </c>
    </row>
    <row r="33" spans="1:5" ht="15.75" customHeight="1" x14ac:dyDescent="0.25">
      <c r="A33" s="22"/>
      <c r="B33" s="11"/>
      <c r="C33" s="11"/>
      <c r="D33" s="17"/>
      <c r="E33" s="10"/>
    </row>
    <row r="34" spans="1:5" x14ac:dyDescent="0.25">
      <c r="A34" s="16"/>
      <c r="B34" s="11"/>
      <c r="C34" s="11"/>
      <c r="D34" s="15"/>
      <c r="E34" s="10"/>
    </row>
    <row r="35" spans="1:5" x14ac:dyDescent="0.25">
      <c r="A35" s="6"/>
      <c r="B35" s="11"/>
      <c r="C35" s="11"/>
      <c r="D35" s="18"/>
      <c r="E35" s="10"/>
    </row>
    <row r="36" spans="1:5" x14ac:dyDescent="0.25">
      <c r="A36" s="22"/>
      <c r="B36" s="11"/>
      <c r="C36" s="11"/>
      <c r="D36" s="18"/>
      <c r="E36" s="10"/>
    </row>
    <row r="37" spans="1:5" x14ac:dyDescent="0.25">
      <c r="A37" s="22"/>
      <c r="B37" s="11"/>
      <c r="C37" s="11"/>
      <c r="D37" s="18"/>
      <c r="E37" s="10"/>
    </row>
    <row r="38" spans="1:5" x14ac:dyDescent="0.25">
      <c r="A38" s="22"/>
      <c r="B38" s="11"/>
      <c r="C38" s="11"/>
      <c r="D38" s="18"/>
      <c r="E38" s="10"/>
    </row>
    <row r="39" spans="1:5" x14ac:dyDescent="0.25">
      <c r="A39" s="22"/>
      <c r="B39" s="11"/>
      <c r="C39" s="11"/>
      <c r="D39" s="18"/>
      <c r="E39" s="10"/>
    </row>
    <row r="40" spans="1:5" x14ac:dyDescent="0.25">
      <c r="A40" s="22"/>
      <c r="B40" s="11"/>
      <c r="C40" s="11"/>
      <c r="D40" s="18"/>
      <c r="E40" s="10"/>
    </row>
    <row r="41" spans="1:5" x14ac:dyDescent="0.25">
      <c r="A41" s="22"/>
      <c r="B41" s="11"/>
      <c r="C41" s="11"/>
      <c r="D41" s="18"/>
      <c r="E41" s="10"/>
    </row>
    <row r="42" spans="1:5" x14ac:dyDescent="0.25">
      <c r="A42" s="22"/>
      <c r="B42" s="11"/>
      <c r="C42" s="11"/>
      <c r="D42" s="18"/>
      <c r="E42" s="10"/>
    </row>
    <row r="43" spans="1:5" x14ac:dyDescent="0.25">
      <c r="A43" s="22"/>
      <c r="B43" s="11"/>
      <c r="C43" s="11"/>
      <c r="D43" s="18"/>
      <c r="E43" s="10"/>
    </row>
    <row r="44" spans="1:5" x14ac:dyDescent="0.25">
      <c r="A44" s="22"/>
      <c r="B44" s="11"/>
      <c r="C44" s="11"/>
      <c r="D44" s="18"/>
      <c r="E44" s="10"/>
    </row>
    <row r="45" spans="1:5" x14ac:dyDescent="0.25">
      <c r="A45" s="22"/>
      <c r="B45" s="11"/>
      <c r="C45" s="11"/>
      <c r="D45" s="18"/>
      <c r="E45" s="10"/>
    </row>
    <row r="46" spans="1:5" x14ac:dyDescent="0.25">
      <c r="A46" s="22"/>
      <c r="B46" s="11"/>
      <c r="C46" s="11"/>
      <c r="D46" s="18"/>
      <c r="E46" s="10"/>
    </row>
    <row r="47" spans="1:5" x14ac:dyDescent="0.25">
      <c r="A47" s="22"/>
      <c r="B47" s="11"/>
      <c r="C47" s="11"/>
      <c r="D47" s="18"/>
      <c r="E47" s="10"/>
    </row>
    <row r="48" spans="1:5" x14ac:dyDescent="0.25">
      <c r="A48" s="22"/>
      <c r="B48" s="11"/>
      <c r="C48" s="11"/>
      <c r="D48" s="18"/>
      <c r="E48" s="10"/>
    </row>
    <row r="49" spans="1:5" x14ac:dyDescent="0.25">
      <c r="A49" s="22"/>
      <c r="B49" s="11"/>
      <c r="C49" s="11"/>
      <c r="D49" s="18"/>
      <c r="E49" s="10"/>
    </row>
    <row r="50" spans="1:5" x14ac:dyDescent="0.25">
      <c r="A50" s="22"/>
      <c r="B50" s="11"/>
      <c r="C50" s="11"/>
      <c r="D50" s="18"/>
      <c r="E50" s="10"/>
    </row>
  </sheetData>
  <mergeCells count="24"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  <mergeCell ref="C16:E16"/>
    <mergeCell ref="C19:E19"/>
    <mergeCell ref="C20:E20"/>
    <mergeCell ref="C22:E22"/>
    <mergeCell ref="C23:E23"/>
    <mergeCell ref="C17:E17"/>
    <mergeCell ref="C24:E24"/>
    <mergeCell ref="C25:E25"/>
    <mergeCell ref="C27:E27"/>
    <mergeCell ref="B28:E28"/>
    <mergeCell ref="C18:E18"/>
    <mergeCell ref="C26:E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Siječanj 2025</vt:lpstr>
      <vt:lpstr>Veljača 2025</vt:lpstr>
      <vt:lpstr>Ožujak 2025</vt:lpstr>
      <vt:lpstr>Travanj 2025</vt:lpstr>
      <vt:lpstr>Svibanj 2025</vt:lpstr>
      <vt:lpstr>Lipanj 2025</vt:lpstr>
      <vt:lpstr>Srpanj 2025</vt:lpstr>
      <vt:lpstr>Kolovoz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Ilka Radoš</dc:creator>
  <cp:lastModifiedBy>Ilka Radoš</cp:lastModifiedBy>
  <dcterms:created xsi:type="dcterms:W3CDTF">2024-06-18T06:25:37Z</dcterms:created>
  <dcterms:modified xsi:type="dcterms:W3CDTF">2025-09-18T12:40:34Z</dcterms:modified>
</cp:coreProperties>
</file>