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asocsk-my.sharepoint.com/personal/srogina_asosk_hr/Documents/Radna površina/"/>
    </mc:Choice>
  </mc:AlternateContent>
  <xr:revisionPtr revIDLastSave="187" documentId="8_{67B0CFE8-1D3F-406C-BFF8-08102723383E}" xr6:coauthVersionLast="47" xr6:coauthVersionMax="47" xr10:uidLastSave="{C3178102-C581-402D-92F2-B55CAC016C82}"/>
  <bookViews>
    <workbookView xWindow="-120" yWindow="-120" windowWidth="29040" windowHeight="15720" xr2:uid="{00000000-000D-0000-FFFF-FFFF00000000}"/>
  </bookViews>
  <sheets>
    <sheet name="Troškovni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7" i="1" l="1"/>
  <c r="I81" i="1"/>
  <c r="I82" i="1"/>
  <c r="I83" i="1"/>
  <c r="I84" i="1"/>
  <c r="I85" i="1"/>
  <c r="I86" i="1"/>
  <c r="I87" i="1"/>
  <c r="H86" i="1" l="1"/>
  <c r="J86" i="1"/>
  <c r="H7" i="1"/>
  <c r="I7" i="1" s="1"/>
  <c r="J7" i="1" s="1"/>
  <c r="H8" i="1"/>
  <c r="I8" i="1" s="1"/>
  <c r="J8" i="1" s="1"/>
  <c r="H9" i="1"/>
  <c r="I9" i="1" s="1"/>
  <c r="J9" i="1" s="1"/>
  <c r="H10" i="1"/>
  <c r="I10" i="1" s="1"/>
  <c r="J10" i="1" s="1"/>
  <c r="H11" i="1"/>
  <c r="I11" i="1" s="1"/>
  <c r="J11" i="1" s="1"/>
  <c r="H12" i="1"/>
  <c r="I12" i="1" s="1"/>
  <c r="J12" i="1" s="1"/>
  <c r="H13" i="1"/>
  <c r="I13" i="1" s="1"/>
  <c r="J13" i="1" s="1"/>
  <c r="H14" i="1"/>
  <c r="I14" i="1" s="1"/>
  <c r="J14" i="1" s="1"/>
  <c r="H15" i="1"/>
  <c r="I15" i="1" s="1"/>
  <c r="J15" i="1" s="1"/>
  <c r="H16" i="1"/>
  <c r="I16" i="1" s="1"/>
  <c r="J16" i="1" s="1"/>
  <c r="H17" i="1"/>
  <c r="I17" i="1" s="1"/>
  <c r="J17" i="1" s="1"/>
  <c r="H18" i="1"/>
  <c r="I18" i="1" s="1"/>
  <c r="J18" i="1" s="1"/>
  <c r="H19" i="1"/>
  <c r="I19" i="1" s="1"/>
  <c r="J19" i="1" s="1"/>
  <c r="H20" i="1"/>
  <c r="I20" i="1" s="1"/>
  <c r="J20" i="1" s="1"/>
  <c r="H21" i="1"/>
  <c r="I21" i="1" s="1"/>
  <c r="J21" i="1" s="1"/>
  <c r="H22" i="1"/>
  <c r="I22" i="1" s="1"/>
  <c r="J22" i="1" s="1"/>
  <c r="H23" i="1"/>
  <c r="I23" i="1" s="1"/>
  <c r="J23" i="1" s="1"/>
  <c r="H24" i="1"/>
  <c r="I24" i="1" s="1"/>
  <c r="J24" i="1" s="1"/>
  <c r="H25" i="1"/>
  <c r="I25" i="1" s="1"/>
  <c r="J25" i="1" s="1"/>
  <c r="H26" i="1"/>
  <c r="I26" i="1" s="1"/>
  <c r="J26" i="1" s="1"/>
  <c r="H27" i="1"/>
  <c r="I27" i="1" s="1"/>
  <c r="J27" i="1" s="1"/>
  <c r="H28" i="1"/>
  <c r="I28" i="1" s="1"/>
  <c r="J28" i="1" s="1"/>
  <c r="H29" i="1"/>
  <c r="H30" i="1"/>
  <c r="I30" i="1" s="1"/>
  <c r="J30" i="1" s="1"/>
  <c r="H31" i="1"/>
  <c r="I31" i="1" s="1"/>
  <c r="J31" i="1" s="1"/>
  <c r="H32" i="1"/>
  <c r="I32" i="1" s="1"/>
  <c r="J32" i="1" s="1"/>
  <c r="H33" i="1"/>
  <c r="I33" i="1" s="1"/>
  <c r="J33" i="1" s="1"/>
  <c r="H34" i="1"/>
  <c r="I34" i="1" s="1"/>
  <c r="J34" i="1" s="1"/>
  <c r="H35" i="1"/>
  <c r="I35" i="1" s="1"/>
  <c r="J35" i="1" s="1"/>
  <c r="H36" i="1"/>
  <c r="I36" i="1" s="1"/>
  <c r="J36" i="1" s="1"/>
  <c r="H37" i="1"/>
  <c r="I37" i="1" s="1"/>
  <c r="J37" i="1" s="1"/>
  <c r="H38" i="1"/>
  <c r="I38" i="1" s="1"/>
  <c r="J38" i="1" s="1"/>
  <c r="H39" i="1"/>
  <c r="I39" i="1" s="1"/>
  <c r="J39" i="1" s="1"/>
  <c r="H40" i="1"/>
  <c r="I40" i="1" s="1"/>
  <c r="J40" i="1" s="1"/>
  <c r="H41" i="1"/>
  <c r="I41" i="1" s="1"/>
  <c r="J41" i="1" s="1"/>
  <c r="H42" i="1"/>
  <c r="I42" i="1" s="1"/>
  <c r="J42" i="1" s="1"/>
  <c r="H43" i="1"/>
  <c r="I43" i="1" s="1"/>
  <c r="J43" i="1" s="1"/>
  <c r="H44" i="1"/>
  <c r="I44" i="1" s="1"/>
  <c r="J44" i="1" s="1"/>
  <c r="H45" i="1"/>
  <c r="I45" i="1" s="1"/>
  <c r="J45" i="1" s="1"/>
  <c r="H46" i="1"/>
  <c r="I46" i="1" s="1"/>
  <c r="J46" i="1" s="1"/>
  <c r="H47" i="1"/>
  <c r="H48" i="1"/>
  <c r="H49" i="1"/>
  <c r="H50" i="1"/>
  <c r="I50" i="1" s="1"/>
  <c r="J50" i="1" s="1"/>
  <c r="H51" i="1"/>
  <c r="H52" i="1"/>
  <c r="I52" i="1" s="1"/>
  <c r="J52" i="1" s="1"/>
  <c r="H53" i="1"/>
  <c r="I53" i="1" s="1"/>
  <c r="J53" i="1" s="1"/>
  <c r="H54" i="1"/>
  <c r="I54" i="1" s="1"/>
  <c r="J54" i="1" s="1"/>
  <c r="H55" i="1"/>
  <c r="I55" i="1" s="1"/>
  <c r="J55" i="1" s="1"/>
  <c r="H56" i="1"/>
  <c r="I56" i="1" s="1"/>
  <c r="J56" i="1" s="1"/>
  <c r="H57" i="1"/>
  <c r="I57" i="1" s="1"/>
  <c r="J57" i="1" s="1"/>
  <c r="H58" i="1"/>
  <c r="I58" i="1" s="1"/>
  <c r="J58" i="1" s="1"/>
  <c r="H59" i="1"/>
  <c r="I59" i="1" s="1"/>
  <c r="J59" i="1" s="1"/>
  <c r="H60" i="1"/>
  <c r="I60" i="1" s="1"/>
  <c r="J60" i="1" s="1"/>
  <c r="H61" i="1"/>
  <c r="I61" i="1" s="1"/>
  <c r="J61" i="1" s="1"/>
  <c r="H62" i="1"/>
  <c r="I62" i="1" s="1"/>
  <c r="J62" i="1" s="1"/>
  <c r="H63" i="1"/>
  <c r="I63" i="1" s="1"/>
  <c r="J63" i="1" s="1"/>
  <c r="H64" i="1"/>
  <c r="I64" i="1" s="1"/>
  <c r="J64" i="1" s="1"/>
  <c r="H65" i="1"/>
  <c r="I65" i="1" s="1"/>
  <c r="J65" i="1" s="1"/>
  <c r="H66" i="1"/>
  <c r="I66" i="1" s="1"/>
  <c r="J66" i="1" s="1"/>
  <c r="H67" i="1"/>
  <c r="I67" i="1" s="1"/>
  <c r="J67" i="1" s="1"/>
  <c r="H68" i="1"/>
  <c r="H69" i="1"/>
  <c r="H70" i="1"/>
  <c r="I70" i="1" s="1"/>
  <c r="J70" i="1" s="1"/>
  <c r="H71" i="1"/>
  <c r="I71" i="1" s="1"/>
  <c r="J71" i="1" s="1"/>
  <c r="H72" i="1"/>
  <c r="I72" i="1" s="1"/>
  <c r="J72" i="1" s="1"/>
  <c r="H73" i="1"/>
  <c r="I73" i="1" s="1"/>
  <c r="J73" i="1" s="1"/>
  <c r="H74" i="1"/>
  <c r="I74" i="1" s="1"/>
  <c r="J74" i="1" s="1"/>
  <c r="H75" i="1"/>
  <c r="I75" i="1" s="1"/>
  <c r="J75" i="1" s="1"/>
  <c r="H76" i="1"/>
  <c r="I76" i="1" s="1"/>
  <c r="J76" i="1" s="1"/>
  <c r="H77" i="1"/>
  <c r="I77" i="1" s="1"/>
  <c r="J77" i="1" s="1"/>
  <c r="H78" i="1"/>
  <c r="I78" i="1" s="1"/>
  <c r="J78" i="1" s="1"/>
  <c r="H79" i="1"/>
  <c r="I79" i="1" s="1"/>
  <c r="J79" i="1" s="1"/>
  <c r="H80" i="1"/>
  <c r="I80" i="1" s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8" i="1"/>
  <c r="I88" i="1" s="1"/>
  <c r="J88" i="1" s="1"/>
  <c r="H6" i="1"/>
  <c r="I6" i="1" s="1"/>
  <c r="J6" i="1" s="1"/>
  <c r="I29" i="1"/>
  <c r="J29" i="1" s="1"/>
  <c r="I47" i="1"/>
  <c r="J47" i="1" s="1"/>
  <c r="I48" i="1"/>
  <c r="J48" i="1" s="1"/>
  <c r="I49" i="1"/>
  <c r="J49" i="1" s="1"/>
  <c r="I51" i="1"/>
  <c r="J51" i="1" s="1"/>
  <c r="I68" i="1"/>
  <c r="J68" i="1" s="1"/>
  <c r="I69" i="1"/>
  <c r="J69" i="1" s="1"/>
  <c r="H90" i="1" l="1"/>
</calcChain>
</file>

<file path=xl/sharedStrings.xml><?xml version="1.0" encoding="utf-8"?>
<sst xmlns="http://schemas.openxmlformats.org/spreadsheetml/2006/main" count="265" uniqueCount="190">
  <si>
    <t>Rb.</t>
  </si>
  <si>
    <t>Naziv i tehnički opis</t>
  </si>
  <si>
    <t>Jedinica mjere</t>
  </si>
  <si>
    <t>Količina</t>
  </si>
  <si>
    <t>omot</t>
  </si>
  <si>
    <t>kutija</t>
  </si>
  <si>
    <t>set</t>
  </si>
  <si>
    <t>kom.</t>
  </si>
  <si>
    <t>Uložni fascikl A4, PP - sjajni, univerzalna perforacija sa šire strane, otvor s gornje strane, debljina 50 mikrona, set od 100/1 fascikala</t>
  </si>
  <si>
    <t>Spojnice tip 6/4, kutija od 1000/1 spojnica</t>
  </si>
  <si>
    <t>Spojnice tip 24/6, kutija od 1000/1 spojnica</t>
  </si>
  <si>
    <t>Spojnice tip 24/8, kutija od 2000/1 spojnica</t>
  </si>
  <si>
    <t>Spajalice ručne br. 6, niklane, kutija od 100/1 spajalica</t>
  </si>
  <si>
    <t>kom</t>
  </si>
  <si>
    <t>Deklamarica za uklanjanje spojnica, mala</t>
  </si>
  <si>
    <t>blok</t>
  </si>
  <si>
    <t>Vezica gumena, širina 1,8 mm, promjer Ø 150 mm, pakiranje u vrećici 1 kg, boja žuta</t>
  </si>
  <si>
    <t>pakiranje</t>
  </si>
  <si>
    <t>Grafitna olovka tvrdoće HB, šiljena, bez gumice</t>
  </si>
  <si>
    <t>Tekst marker, signir, klinasti vrh, širina ispisa 2-5 mm, boja ispisa paleta min. 4 boje prema izboru korisnika</t>
  </si>
  <si>
    <t>Šiljilo metalno, jedan nož, za olovke standardne veličine</t>
  </si>
  <si>
    <t>Ljepilo za papir, karton, fotografije, u stiku, za čvrsto lijepljenje, 10 grama (dozvoljeno odstupanje ± 2 g)</t>
  </si>
  <si>
    <t>Baterija alkalna AAA, LR03, napon 1,5 V, set od 4/1 baterije</t>
  </si>
  <si>
    <t>Baterija alkalna AA, LR6, napon 1,5 V, set od 4/1 baterije</t>
  </si>
  <si>
    <t>II-189 Personalni dosje, dimenzije 25*33cm ili jednakovrijedan</t>
  </si>
  <si>
    <t>Samoljepljive zastavice za označavanje, dimenzija zastavice min 10 x 40 mm, blister, set od min 5 boja, min 20 zastavica u svakoj boji</t>
  </si>
  <si>
    <t>TROŠKOVNIK za nabavu uredskog materijala</t>
  </si>
  <si>
    <t>1.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</si>
  <si>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</si>
  <si>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</si>
  <si>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</si>
  <si>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</si>
  <si>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</si>
  <si>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</si>
  <si>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</si>
  <si>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</si>
  <si>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</si>
  <si>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</si>
  <si>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</si>
  <si>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</si>
  <si>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</si>
  <si>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</si>
  <si>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</si>
  <si>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</si>
  <si>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</si>
  <si>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</si>
  <si>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</si>
  <si>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</si>
  <si>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</si>
  <si>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</si>
  <si>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</si>
  <si>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</si>
  <si>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28.</t>
  </si>
  <si>
    <t>29.</t>
  </si>
  <si>
    <t>30.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</si>
  <si>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</si>
  <si>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</si>
  <si>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</si>
  <si>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</si>
  <si>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</si>
  <si>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</si>
  <si>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</si>
  <si>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</si>
  <si>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</si>
  <si>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</si>
  <si>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</si>
  <si>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</si>
  <si>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</si>
  <si>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</si>
  <si>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</si>
  <si>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</si>
  <si>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</si>
  <si>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</si>
  <si>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51.</t>
  </si>
  <si>
    <t>52.</t>
  </si>
  <si>
    <t>53.</t>
  </si>
  <si>
    <t>55.</t>
  </si>
  <si>
    <t>56.</t>
  </si>
  <si>
    <t>57.</t>
  </si>
  <si>
    <t>58.</t>
  </si>
  <si>
    <t>59.</t>
  </si>
  <si>
    <t>60.</t>
  </si>
  <si>
    <t>61.</t>
  </si>
  <si>
    <t>62.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</si>
  <si>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</si>
  <si>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</si>
  <si>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</si>
  <si>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</si>
  <si>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</si>
  <si>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</si>
  <si>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</si>
  <si>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</si>
  <si>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</si>
  <si>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</si>
  <si>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</si>
  <si>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</si>
  <si>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</si>
  <si>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</si>
  <si>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</si>
  <si>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</si>
  <si>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</si>
  <si>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</si>
  <si>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63.</t>
  </si>
  <si>
    <t>Ukupna cijena bez PDV-a</t>
  </si>
  <si>
    <t>Iznos PDV-a</t>
  </si>
  <si>
    <t>Ukupna cijena sa PDV-om</t>
  </si>
  <si>
    <t>Ukupna cijena bez PDV-a :</t>
  </si>
  <si>
    <t>Iznos PDV-a:</t>
  </si>
  <si>
    <t>Ukupna cijena sa PDV-om :</t>
  </si>
  <si>
    <t>Pojedinačna cijena bez PDV-a</t>
  </si>
  <si>
    <t>Bušilica za papir, za bušenje min 60 listova 80 g/m² papira i dvije rupe promjera 5,5 mm do 6mm, s razmakom između rupa 8 cm, sa spremnikom za otpadni papir i graničnikom za formate A4, A5 i A6</t>
  </si>
  <si>
    <t>AKADEMIJA SOCIJALNE SKRBI</t>
  </si>
  <si>
    <t>Čavlići za pluto ploču u boji 50/1</t>
  </si>
  <si>
    <t>Samoljepivi "Z" listići, minimalna dimenzija 70x70 mm, minimalno 100 listića u svakom bloku</t>
  </si>
  <si>
    <t>Stalak za samoljepive listiće "Z"</t>
  </si>
  <si>
    <t>Samoljepljivi listići, dimenzija listića 75 x 75 mm, boja listića žuta, blok od 100/1 listića</t>
  </si>
  <si>
    <t>Pregrade kartonske trake minimalne dimenzije 23,5x10,5 cm, mix razne boje, set od 100/1</t>
  </si>
  <si>
    <t>Fascikl PVC A4 sa kliznom mehanikom, razne boje</t>
  </si>
  <si>
    <t>Fascikl plastificirani klapna s gumicom A4, razne boje</t>
  </si>
  <si>
    <t>Obrazac Putni radni list - evidencija korištenja službenog vozila s PVC omotom</t>
  </si>
  <si>
    <t>Omot za spise neupravnog predmeta, dimenzija 23 x 31 cm, set sadrži 100 kom</t>
  </si>
  <si>
    <t>Omot za spise upravnog predmeta, dimenzija 23 x 31 cm, set sadrži 100 kom</t>
  </si>
  <si>
    <t>Mine za tehničku olovku 0,5mm</t>
  </si>
  <si>
    <t>Gumica za brisanje za tehničku i/ili grafitnu olovku, mekana</t>
  </si>
  <si>
    <t>Korektor u traci, čvrsto kućište, širina trake min 4mm- max 5mm, duljina trake min 5m</t>
  </si>
  <si>
    <t>Bušilica za papir, za bušenje do 30 listova 80 g/m² papira, s razmakom između rupa 8 cm, sa spremnikom za otpadni papir i graničnikom za formate A4, A5 i A6</t>
  </si>
  <si>
    <t>Ladica za spise prozirna, format A4, mogu se slagati jedna na drugu</t>
  </si>
  <si>
    <t>Čaša za olovke žičana četvrtasta, crna ili srebrna</t>
  </si>
  <si>
    <t>Škare uredske, duljina škara od 18cm do 26cm , od nehrđajućeg čelika, sa plastičnim rukohvatom</t>
  </si>
  <si>
    <t>Metalni nož za poštu, duljine min. 17 cm, plastična drška</t>
  </si>
  <si>
    <t>Stalak za selotejp 15/33-19/33</t>
  </si>
  <si>
    <t>Stalak za selotejp s neklizajućom gumenom podlogom, 25/66 + redukcija na 15/33-19/33</t>
  </si>
  <si>
    <t>Traka samoljepljiva, prozirna, dimenzija 15 mm x 33 m</t>
  </si>
  <si>
    <t>Traka samoljepljiva, prozirna , dimenzija 25 mm x 66 m</t>
  </si>
  <si>
    <t>Kutija za spajalice s magnetom</t>
  </si>
  <si>
    <t>Spajalice ručne br. 4, niklane, kutija od 100/1 spajalica</t>
  </si>
  <si>
    <t>Kvačice za spise 51mm 12/1 na preklop</t>
  </si>
  <si>
    <t>Kvačice za spise 41mm 12/1 na preklop</t>
  </si>
  <si>
    <t>Kvačice za spise 32mm 12/1 na preklop</t>
  </si>
  <si>
    <t>Kvačice za spise 25mm 12/1 na preklop</t>
  </si>
  <si>
    <t>Kvačice za spise 19mm 12/1 na preklop</t>
  </si>
  <si>
    <t>Kvačice za spise 15mm 12/1 na preklop</t>
  </si>
  <si>
    <t>Paletmarker permanentni O.V. 3-4 mm, crni</t>
  </si>
  <si>
    <t>Boja za nadopunjavanje jastuka za pečate, plastična bočica do 30 ml, boja crna i plava prema izboru korisnika</t>
  </si>
  <si>
    <t>Konop kudeljni 1,25/2 200 g</t>
  </si>
  <si>
    <t>Kalkulator komercijalni 10 mjesta, dimenzije 124x102x25mm, dvostruki izvor napajanja: solarni+baterija</t>
  </si>
  <si>
    <t>II-6 Dostavnica, list, 14,7x10,9 cm ili jednakovrijedan</t>
  </si>
  <si>
    <t>Ravnalo 40 cm plastično</t>
  </si>
  <si>
    <t>USB memorija 3,0 32 GB</t>
  </si>
  <si>
    <t>Maramice vlažne za čišćenje monitora 100/1</t>
  </si>
  <si>
    <t>Fascikl PVC UR 170 mic A4 sjajni džep+klapa gore prozirni, 12/1</t>
  </si>
  <si>
    <t>Fascikl PP s gumbom u obliku kuverte A4 prozirno razne boje</t>
  </si>
  <si>
    <t>Fascikl PP s gumbom u obliku kuverte A5 sortirano</t>
  </si>
  <si>
    <t>Kemijska olovka s gumenim ergonomskim gripom; plastična klipsa i tijelo olovke, proziran spremnik; širina ispisa 0,33 mm; boja traga pisanja - crna plava i crvena</t>
  </si>
  <si>
    <t>Roler s tekućom pigmentnom tintom na bazi vode, vodootoporan, dio kućišta od prozirnog materijala kroz koji se može vidjeti količina tinte u spremniku, metalni klio, širina traga pisanja 0,3 mm, boja traga pisanja: crna, plava i crvena</t>
  </si>
  <si>
    <t>Folija za plastificiranje 80mic, A5, 154x216 mm sjajna, 100/1</t>
  </si>
  <si>
    <t>Folija za plastificiranje 80mic, A4, 216x303 mm sjajna, 100/1</t>
  </si>
  <si>
    <t>Papir fotokopirni MAESTRO EXTRA TRIOTEC A4 80 g/m2 500l - Birodom</t>
  </si>
  <si>
    <t>https://birodom.hr/proizvod/32079-papir-fotokopirni-maestro-extra-triotec-a4-100-g-m2-500l/</t>
  </si>
  <si>
    <t>https://birodom.hr/proizvod/22805-papir-fotokopirni-maestro-extra-triotec-a3-80-g-m2-500l/</t>
  </si>
  <si>
    <t>Kuverta B5 BB, natron strip, 176x250 mm, težina 80g/m2, set 100/1</t>
  </si>
  <si>
    <t>Kuverta 1000 BB, gumirano lijepljenje, žuta, V klapna, 230 x 360 mm, set od 100/1 kuverti</t>
  </si>
  <si>
    <t>Blok za flipchart ploču, najmanje 20 listova, dimenzije 68x97 cm</t>
  </si>
  <si>
    <t>82.</t>
  </si>
  <si>
    <t xml:space="preserve">Univerzalno ljepilo u jastučićima </t>
  </si>
  <si>
    <t>83.</t>
  </si>
  <si>
    <t>84.</t>
  </si>
  <si>
    <t>komad</t>
  </si>
  <si>
    <t>Selotejp memograf na stalku, razne boje</t>
  </si>
  <si>
    <t>85.</t>
  </si>
  <si>
    <t>86.</t>
  </si>
  <si>
    <t xml:space="preserve">Selotejp solventni smeđi, dimenzije najmanje 48mm/66m, debljina namanje 43 mikrona </t>
  </si>
  <si>
    <t>Samoljepiva traka za pakiranje s potporom od papira i ljepilom na bazi prirodnog kaučuka, dimenzije minimalno 50mm/50m</t>
  </si>
  <si>
    <t>Tehnička olovka, 0,5 mm, s gumicom ispod metalnog vrha i gumenim hvatištem</t>
  </si>
  <si>
    <t>Roler s vrhom od nehrđajućeg čelika 1 mm i gumiranim prstohvatom; širina ispisa 0,5 mm, prstohvat i klipsa u boji ispisa, boja ispisa: crna, plava i crvena, boja tijela: prozirna</t>
  </si>
  <si>
    <t xml:space="preserve">Mapa arhivska s klapnom i etiketom                                     </t>
  </si>
  <si>
    <t>Vrećica za poklone natron, 260x350x120 mm, bijele, pakiranje od 50 komada, pletene ručke</t>
  </si>
  <si>
    <t>Vrećica za poklone natron, 320x410x120 mm, bijele, pakiranje od 50 komada, pletene ručke</t>
  </si>
  <si>
    <t>87.</t>
  </si>
  <si>
    <t>88.</t>
  </si>
  <si>
    <t xml:space="preserve">Papir u boji A4 100gr/m2                               </t>
  </si>
  <si>
    <t xml:space="preserve">Papir A4 100gr/m2                            </t>
  </si>
  <si>
    <t xml:space="preserve">Papir A4 80gr/m2                </t>
  </si>
  <si>
    <t xml:space="preserve">Papir A3 80gr/m2                 </t>
  </si>
  <si>
    <t xml:space="preserve">Registrator u kutiji, A4 široki, različite boje            </t>
  </si>
  <si>
    <t xml:space="preserve">Registrator u kutiji, A4 uski, različite boje              </t>
  </si>
  <si>
    <t xml:space="preserve">Magneti 30 mm okrugli sortirano 5/1        </t>
  </si>
  <si>
    <t xml:space="preserve">Aparat spajalica do 12L         
</t>
  </si>
  <si>
    <t xml:space="preserve">Registrator bez kutije, A4 široki, različite boje             
</t>
  </si>
  <si>
    <t xml:space="preserve">Registrator bez kutije, A4 uski, različite boje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</si>
</sst>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b/>
      <sz val="8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6" fillId="0" borderId="0"/>
    <xf numFmtId="0" fontId="10" fillId="0" borderId="0" applyNumberForma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5" fillId="2" borderId="3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distributed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distributed" vertical="center"/>
    </xf>
    <xf numFmtId="3" fontId="3" fillId="3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4" fontId="8" fillId="3" borderId="2" xfId="0" applyNumberFormat="1" applyFont="1" applyFill="1" applyBorder="1" applyAlignment="1">
      <alignment horizontal="center" vertical="center" wrapText="1"/>
    </xf>
    <xf numFmtId="4" fontId="3" fillId="3" borderId="2" xfId="0" applyNumberFormat="1" applyFont="1" applyFill="1" applyBorder="1" applyAlignment="1">
      <alignment horizontal="center" vertical="center" wrapText="1"/>
    </xf>
    <xf numFmtId="4" fontId="4" fillId="2" borderId="4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4" fontId="0" fillId="0" borderId="0" xfId="0" applyNumberFormat="1"/>
    <xf numFmtId="0" fontId="4" fillId="4" borderId="3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wrapText="1"/>
    </xf>
    <xf numFmtId="0" fontId="5" fillId="4" borderId="3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4" fillId="4" borderId="4" xfId="0" applyFont="1" applyFill="1" applyBorder="1" applyAlignment="1" applyProtection="1">
      <alignment horizontal="center" vertical="center"/>
      <protection locked="0"/>
    </xf>
    <xf numFmtId="3" fontId="4" fillId="4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wrapText="1"/>
    </xf>
    <xf numFmtId="0" fontId="10" fillId="0" borderId="0" xfId="2"/>
    <xf numFmtId="0" fontId="0" fillId="0" borderId="5" xfId="0" applyBorder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</cellXfs>
  <cellStyles count="3">
    <cellStyle name="Hiperveza" xfId="2" builtinId="8"/>
    <cellStyle name="Normalno" xfId="0" builtinId="0"/>
    <cellStyle name="Normalno 2" xfId="1" xr:uid="{014A10A6-D77B-449A-A699-551FAD3669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rodom.hr/proizvod/22805-papir-fotokopirni-maestro-extra-triotec-a3-80-g-m2-500l/" TargetMode="External"/><Relationship Id="rId2" Type="http://schemas.openxmlformats.org/officeDocument/2006/relationships/hyperlink" Target="https://birodom.hr/proizvod/32079-papir-fotokopirni-maestro-extra-triotec-a4-100-g-m2-500l/" TargetMode="External"/><Relationship Id="rId1" Type="http://schemas.openxmlformats.org/officeDocument/2006/relationships/hyperlink" Target="https://birodom.hr/proizvod/21843-papir-fotokopirni-maestro-extra-triotec-a4-80-g-m2-500l/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3:K91"/>
  <sheetViews>
    <sheetView tabSelected="1" topLeftCell="A83" workbookViewId="0">
      <selection activeCell="K10" sqref="K10"/>
    </sheetView>
  </sheetViews>
  <sheetFormatPr defaultRowHeight="15" x14ac:dyDescent="0.25"/>
  <cols>
    <col min="2" max="2" width="14.85546875" customWidth="1"/>
    <col min="4" max="4" width="35.85546875" customWidth="1"/>
    <col min="7" max="7" width="9.140625" style="15"/>
    <col min="8" max="8" width="9.85546875" style="15" bestFit="1" customWidth="1"/>
    <col min="9" max="9" width="10.28515625" style="15" customWidth="1"/>
    <col min="10" max="10" width="9.85546875" style="15" bestFit="1" customWidth="1"/>
    <col min="11" max="11" width="31.7109375" customWidth="1"/>
  </cols>
  <sheetData>
    <row r="3" spans="3:11" x14ac:dyDescent="0.25">
      <c r="C3" s="1"/>
      <c r="D3" s="2" t="s">
        <v>26</v>
      </c>
      <c r="E3" s="1"/>
      <c r="F3" s="3"/>
      <c r="G3" s="10"/>
      <c r="H3" s="10"/>
      <c r="I3" s="10"/>
      <c r="J3" s="10"/>
    </row>
    <row r="4" spans="3:11" ht="15.75" thickBot="1" x14ac:dyDescent="0.3">
      <c r="C4" s="1"/>
      <c r="D4" s="2" t="s">
        <v>111</v>
      </c>
      <c r="E4" s="1"/>
      <c r="F4" s="3"/>
      <c r="G4" s="10"/>
      <c r="H4" s="10"/>
      <c r="I4" s="10"/>
      <c r="J4" s="10"/>
    </row>
    <row r="5" spans="3:11" ht="36.75" thickBot="1" x14ac:dyDescent="0.3">
      <c r="C5" s="6" t="s">
        <v>0</v>
      </c>
      <c r="D5" s="7" t="s">
        <v>1</v>
      </c>
      <c r="E5" s="8" t="s">
        <v>2</v>
      </c>
      <c r="F5" s="9" t="s">
        <v>3</v>
      </c>
      <c r="G5" s="11" t="s">
        <v>109</v>
      </c>
      <c r="H5" s="11" t="s">
        <v>103</v>
      </c>
      <c r="I5" s="12" t="s">
        <v>104</v>
      </c>
      <c r="J5" s="11" t="s">
        <v>105</v>
      </c>
    </row>
    <row r="6" spans="3:11" x14ac:dyDescent="0.25">
      <c r="C6" s="17" t="s">
        <v>27</v>
      </c>
      <c r="D6" s="4" t="s">
        <v>181</v>
      </c>
      <c r="E6" s="19" t="s">
        <v>4</v>
      </c>
      <c r="F6" s="16">
        <v>50</v>
      </c>
      <c r="G6" s="13">
        <v>0</v>
      </c>
      <c r="H6" s="14">
        <f>F6*G6</f>
        <v>0</v>
      </c>
      <c r="I6" s="14">
        <f>H6*25%</f>
        <v>0</v>
      </c>
      <c r="J6" s="14">
        <f>I6+H6</f>
        <v>0</v>
      </c>
      <c r="K6" s="25" t="s">
        <v>158</v>
      </c>
    </row>
    <row r="7" spans="3:11" x14ac:dyDescent="0.25">
      <c r="C7" s="17" t="s">
        <v>28</v>
      </c>
      <c r="D7" s="4" t="s">
        <v>182</v>
      </c>
      <c r="E7" s="20" t="s">
        <v>4</v>
      </c>
      <c r="F7" s="21">
        <v>540</v>
      </c>
      <c r="G7" s="13">
        <v>0</v>
      </c>
      <c r="H7" s="14">
        <f t="shared" ref="H7:H66" si="0">F7*G7</f>
        <v>0</v>
      </c>
      <c r="I7" s="14">
        <f t="shared" ref="I7:I64" si="1">H7*25%</f>
        <v>0</v>
      </c>
      <c r="J7" s="14">
        <f t="shared" ref="J7:J66" si="2">I7+H7</f>
        <v>0</v>
      </c>
      <c r="K7" s="25" t="s">
        <v>157</v>
      </c>
    </row>
    <row r="8" spans="3:11" x14ac:dyDescent="0.25">
      <c r="C8" s="17" t="s">
        <v>29</v>
      </c>
      <c r="D8" s="4" t="s">
        <v>183</v>
      </c>
      <c r="E8" s="20" t="s">
        <v>4</v>
      </c>
      <c r="F8" s="21">
        <v>10</v>
      </c>
      <c r="G8" s="13">
        <v>0</v>
      </c>
      <c r="H8" s="14">
        <f t="shared" si="0"/>
        <v>0</v>
      </c>
      <c r="I8" s="14">
        <f t="shared" si="1"/>
        <v>0</v>
      </c>
      <c r="J8" s="14">
        <f t="shared" si="2"/>
        <v>0</v>
      </c>
      <c r="K8" s="25" t="s">
        <v>159</v>
      </c>
    </row>
    <row r="9" spans="3:11" x14ac:dyDescent="0.25">
      <c r="C9" s="17" t="s">
        <v>30</v>
      </c>
      <c r="D9" s="4" t="s">
        <v>180</v>
      </c>
      <c r="E9" s="20" t="s">
        <v>4</v>
      </c>
      <c r="F9" s="21">
        <v>5</v>
      </c>
      <c r="G9" s="13">
        <v>0</v>
      </c>
      <c r="H9" s="14">
        <f t="shared" si="0"/>
        <v>0</v>
      </c>
      <c r="I9" s="14">
        <f t="shared" si="1"/>
        <v>0</v>
      </c>
      <c r="J9" s="14">
        <f t="shared" si="2"/>
        <v>0</v>
      </c>
    </row>
    <row r="10" spans="3:11" x14ac:dyDescent="0.25">
      <c r="C10" s="17" t="s">
        <v>31</v>
      </c>
      <c r="D10" s="5" t="s">
        <v>184</v>
      </c>
      <c r="E10" s="20" t="s">
        <v>7</v>
      </c>
      <c r="F10" s="21">
        <v>60</v>
      </c>
      <c r="G10" s="13">
        <v>0</v>
      </c>
      <c r="H10" s="14">
        <f t="shared" si="0"/>
        <v>0</v>
      </c>
      <c r="I10" s="14">
        <f t="shared" si="1"/>
        <v>0</v>
      </c>
      <c r="J10" s="14">
        <f t="shared" si="2"/>
        <v>0</v>
      </c>
    </row>
    <row r="11" spans="3:11" x14ac:dyDescent="0.25">
      <c r="C11" s="17" t="s">
        <v>32</v>
      </c>
      <c r="D11" s="5" t="s">
        <v>185</v>
      </c>
      <c r="E11" s="20" t="s">
        <v>7</v>
      </c>
      <c r="F11" s="21">
        <v>60</v>
      </c>
      <c r="G11" s="13">
        <v>0</v>
      </c>
      <c r="H11" s="14">
        <f t="shared" si="0"/>
        <v>0</v>
      </c>
      <c r="I11" s="14">
        <f t="shared" si="1"/>
        <v>0</v>
      </c>
      <c r="J11" s="14">
        <f t="shared" si="2"/>
        <v>0</v>
      </c>
    </row>
    <row r="12" spans="3:11" x14ac:dyDescent="0.25">
      <c r="C12" s="17" t="s">
        <v>33</v>
      </c>
      <c r="D12" s="5" t="s">
        <v>186</v>
      </c>
      <c r="E12" s="20" t="s">
        <v>17</v>
      </c>
      <c r="F12" s="21">
        <v>20</v>
      </c>
      <c r="G12" s="13">
        <v>0</v>
      </c>
      <c r="H12" s="14">
        <f t="shared" si="0"/>
        <v>0</v>
      </c>
      <c r="I12" s="14">
        <f t="shared" si="1"/>
        <v>0</v>
      </c>
      <c r="J12" s="14">
        <f t="shared" si="2"/>
        <v>0</v>
      </c>
    </row>
    <row r="13" spans="3:11" ht="38.25" x14ac:dyDescent="0.25">
      <c r="C13" s="17" t="s">
        <v>34</v>
      </c>
      <c r="D13" s="5" t="s">
        <v>116</v>
      </c>
      <c r="E13" s="20" t="s">
        <v>6</v>
      </c>
      <c r="F13" s="21">
        <v>10</v>
      </c>
      <c r="G13" s="13">
        <v>0</v>
      </c>
      <c r="H13" s="14">
        <f t="shared" si="0"/>
        <v>0</v>
      </c>
      <c r="I13" s="14">
        <f t="shared" si="1"/>
        <v>0</v>
      </c>
      <c r="J13" s="14">
        <f t="shared" si="2"/>
        <v>0</v>
      </c>
    </row>
    <row r="14" spans="3:11" x14ac:dyDescent="0.25">
      <c r="C14" s="17" t="s">
        <v>35</v>
      </c>
      <c r="D14" s="5" t="s">
        <v>175</v>
      </c>
      <c r="E14" s="20" t="s">
        <v>7</v>
      </c>
      <c r="F14" s="21">
        <v>200</v>
      </c>
      <c r="G14" s="13">
        <v>0</v>
      </c>
      <c r="H14" s="14">
        <f t="shared" si="0"/>
        <v>0</v>
      </c>
      <c r="I14" s="14">
        <f t="shared" si="1"/>
        <v>0</v>
      </c>
      <c r="J14" s="14">
        <f t="shared" si="2"/>
        <v>0</v>
      </c>
    </row>
    <row r="15" spans="3:11" ht="25.5" x14ac:dyDescent="0.25">
      <c r="C15" s="17" t="s">
        <v>36</v>
      </c>
      <c r="D15" s="5" t="s">
        <v>117</v>
      </c>
      <c r="E15" s="20" t="s">
        <v>7</v>
      </c>
      <c r="F15" s="21">
        <v>100</v>
      </c>
      <c r="G15" s="13">
        <v>0</v>
      </c>
      <c r="H15" s="14">
        <f t="shared" si="0"/>
        <v>0</v>
      </c>
      <c r="I15" s="14">
        <f t="shared" si="1"/>
        <v>0</v>
      </c>
      <c r="J15" s="14">
        <f t="shared" si="2"/>
        <v>0</v>
      </c>
    </row>
    <row r="16" spans="3:11" ht="25.5" x14ac:dyDescent="0.25">
      <c r="C16" s="17" t="s">
        <v>37</v>
      </c>
      <c r="D16" s="5" t="s">
        <v>118</v>
      </c>
      <c r="E16" s="20" t="s">
        <v>7</v>
      </c>
      <c r="F16" s="21">
        <v>50</v>
      </c>
      <c r="G16" s="13">
        <v>0</v>
      </c>
      <c r="H16" s="14">
        <f t="shared" si="0"/>
        <v>0</v>
      </c>
      <c r="I16" s="14">
        <f t="shared" si="1"/>
        <v>0</v>
      </c>
      <c r="J16" s="14">
        <f t="shared" si="2"/>
        <v>0</v>
      </c>
    </row>
    <row r="17" spans="3:11" ht="25.5" x14ac:dyDescent="0.25">
      <c r="C17" s="17" t="s">
        <v>38</v>
      </c>
      <c r="D17" s="5" t="s">
        <v>127</v>
      </c>
      <c r="E17" s="20" t="s">
        <v>7</v>
      </c>
      <c r="F17" s="21">
        <v>10</v>
      </c>
      <c r="G17" s="13">
        <v>0</v>
      </c>
      <c r="H17" s="14">
        <f t="shared" si="0"/>
        <v>0</v>
      </c>
      <c r="I17" s="14">
        <f t="shared" si="1"/>
        <v>0</v>
      </c>
      <c r="J17" s="14">
        <f t="shared" si="2"/>
        <v>0</v>
      </c>
    </row>
    <row r="18" spans="3:11" ht="51" x14ac:dyDescent="0.25">
      <c r="C18" s="17" t="s">
        <v>39</v>
      </c>
      <c r="D18" s="5" t="s">
        <v>8</v>
      </c>
      <c r="E18" s="20" t="s">
        <v>6</v>
      </c>
      <c r="F18" s="21">
        <v>50</v>
      </c>
      <c r="G18" s="13">
        <v>0</v>
      </c>
      <c r="H18" s="14">
        <f t="shared" si="0"/>
        <v>0</v>
      </c>
      <c r="I18" s="14">
        <f t="shared" si="1"/>
        <v>0</v>
      </c>
      <c r="J18" s="14">
        <f t="shared" si="2"/>
        <v>0</v>
      </c>
    </row>
    <row r="19" spans="3:11" ht="25.5" x14ac:dyDescent="0.25">
      <c r="C19" s="17" t="s">
        <v>40</v>
      </c>
      <c r="D19" s="5" t="s">
        <v>120</v>
      </c>
      <c r="E19" s="20" t="s">
        <v>6</v>
      </c>
      <c r="F19" s="21">
        <v>40</v>
      </c>
      <c r="G19" s="13">
        <v>0</v>
      </c>
      <c r="H19" s="14">
        <f t="shared" si="0"/>
        <v>0</v>
      </c>
      <c r="I19" s="14">
        <f t="shared" si="1"/>
        <v>0</v>
      </c>
      <c r="J19" s="14">
        <f t="shared" si="2"/>
        <v>0</v>
      </c>
    </row>
    <row r="20" spans="3:11" ht="25.5" x14ac:dyDescent="0.25">
      <c r="C20" s="17" t="s">
        <v>41</v>
      </c>
      <c r="D20" s="5" t="s">
        <v>121</v>
      </c>
      <c r="E20" s="20" t="s">
        <v>6</v>
      </c>
      <c r="F20" s="21">
        <v>30</v>
      </c>
      <c r="G20" s="13">
        <v>0</v>
      </c>
      <c r="H20" s="14">
        <f t="shared" si="0"/>
        <v>0</v>
      </c>
      <c r="I20" s="14">
        <f t="shared" si="1"/>
        <v>0</v>
      </c>
      <c r="J20" s="14">
        <f t="shared" si="2"/>
        <v>0</v>
      </c>
    </row>
    <row r="21" spans="3:11" ht="38.25" x14ac:dyDescent="0.25">
      <c r="C21" s="17" t="s">
        <v>42</v>
      </c>
      <c r="D21" s="5" t="s">
        <v>161</v>
      </c>
      <c r="E21" s="20" t="s">
        <v>6</v>
      </c>
      <c r="F21" s="21">
        <v>10</v>
      </c>
      <c r="G21" s="13">
        <v>0</v>
      </c>
      <c r="H21" s="14">
        <f t="shared" si="0"/>
        <v>0</v>
      </c>
      <c r="I21" s="14">
        <f t="shared" si="1"/>
        <v>0</v>
      </c>
      <c r="J21" s="14">
        <f t="shared" si="2"/>
        <v>0</v>
      </c>
    </row>
    <row r="22" spans="3:11" ht="25.5" x14ac:dyDescent="0.25">
      <c r="C22" s="17" t="s">
        <v>43</v>
      </c>
      <c r="D22" s="5" t="s">
        <v>160</v>
      </c>
      <c r="E22" s="20" t="s">
        <v>6</v>
      </c>
      <c r="F22" s="21">
        <v>20</v>
      </c>
      <c r="G22" s="13">
        <v>0</v>
      </c>
      <c r="H22" s="14">
        <f t="shared" si="0"/>
        <v>0</v>
      </c>
      <c r="I22" s="14">
        <f t="shared" si="1"/>
        <v>0</v>
      </c>
      <c r="J22" s="14">
        <f t="shared" si="2"/>
        <v>0</v>
      </c>
    </row>
    <row r="23" spans="3:11" ht="51" x14ac:dyDescent="0.25">
      <c r="C23" s="17" t="s">
        <v>44</v>
      </c>
      <c r="D23" s="5" t="s">
        <v>153</v>
      </c>
      <c r="E23" s="20" t="s">
        <v>7</v>
      </c>
      <c r="F23" s="21">
        <v>300</v>
      </c>
      <c r="G23" s="13">
        <v>0</v>
      </c>
      <c r="H23" s="14">
        <f t="shared" si="0"/>
        <v>0</v>
      </c>
      <c r="I23" s="14">
        <f t="shared" si="1"/>
        <v>0</v>
      </c>
      <c r="J23" s="14">
        <f t="shared" si="2"/>
        <v>0</v>
      </c>
      <c r="K23" s="24"/>
    </row>
    <row r="24" spans="3:11" ht="63.75" x14ac:dyDescent="0.25">
      <c r="C24" s="17" t="s">
        <v>45</v>
      </c>
      <c r="D24" s="5" t="s">
        <v>174</v>
      </c>
      <c r="E24" s="20" t="s">
        <v>7</v>
      </c>
      <c r="F24" s="21">
        <v>300</v>
      </c>
      <c r="G24" s="13">
        <v>0</v>
      </c>
      <c r="H24" s="14">
        <f t="shared" si="0"/>
        <v>0</v>
      </c>
      <c r="I24" s="14">
        <f t="shared" si="1"/>
        <v>0</v>
      </c>
      <c r="J24" s="14">
        <f t="shared" si="2"/>
        <v>0</v>
      </c>
      <c r="K24" s="24"/>
    </row>
    <row r="25" spans="3:11" x14ac:dyDescent="0.25">
      <c r="C25" s="17" t="s">
        <v>46</v>
      </c>
      <c r="D25" s="5" t="s">
        <v>112</v>
      </c>
      <c r="E25" s="20" t="s">
        <v>17</v>
      </c>
      <c r="F25" s="21">
        <v>10</v>
      </c>
      <c r="G25" s="13">
        <v>0</v>
      </c>
      <c r="H25" s="14">
        <f t="shared" si="0"/>
        <v>0</v>
      </c>
      <c r="I25" s="14">
        <f t="shared" si="1"/>
        <v>0</v>
      </c>
      <c r="J25" s="14">
        <f t="shared" si="2"/>
        <v>0</v>
      </c>
    </row>
    <row r="26" spans="3:11" ht="76.5" x14ac:dyDescent="0.25">
      <c r="C26" s="17" t="s">
        <v>47</v>
      </c>
      <c r="D26" s="5" t="s">
        <v>110</v>
      </c>
      <c r="E26" s="20" t="s">
        <v>7</v>
      </c>
      <c r="F26" s="21">
        <v>2</v>
      </c>
      <c r="G26" s="13">
        <v>0</v>
      </c>
      <c r="H26" s="14">
        <f t="shared" si="0"/>
        <v>0</v>
      </c>
      <c r="I26" s="14">
        <f t="shared" si="1"/>
        <v>0</v>
      </c>
      <c r="J26" s="14">
        <f t="shared" si="2"/>
        <v>0</v>
      </c>
    </row>
    <row r="27" spans="3:11" x14ac:dyDescent="0.25">
      <c r="C27" s="17" t="s">
        <v>48</v>
      </c>
      <c r="D27" s="5" t="s">
        <v>9</v>
      </c>
      <c r="E27" s="20" t="s">
        <v>5</v>
      </c>
      <c r="F27" s="21">
        <v>200</v>
      </c>
      <c r="G27" s="13">
        <v>0</v>
      </c>
      <c r="H27" s="14">
        <f t="shared" si="0"/>
        <v>0</v>
      </c>
      <c r="I27" s="14">
        <f t="shared" si="1"/>
        <v>0</v>
      </c>
      <c r="J27" s="14">
        <f t="shared" si="2"/>
        <v>0</v>
      </c>
    </row>
    <row r="28" spans="3:11" ht="25.5" x14ac:dyDescent="0.25">
      <c r="C28" s="17" t="s">
        <v>49</v>
      </c>
      <c r="D28" s="5" t="s">
        <v>10</v>
      </c>
      <c r="E28" s="20" t="s">
        <v>5</v>
      </c>
      <c r="F28" s="21">
        <v>100</v>
      </c>
      <c r="G28" s="13">
        <v>0</v>
      </c>
      <c r="H28" s="14">
        <f t="shared" si="0"/>
        <v>0</v>
      </c>
      <c r="I28" s="14">
        <f t="shared" si="1"/>
        <v>0</v>
      </c>
      <c r="J28" s="14">
        <f t="shared" si="2"/>
        <v>0</v>
      </c>
      <c r="K28" s="26"/>
    </row>
    <row r="29" spans="3:11" ht="25.5" x14ac:dyDescent="0.25">
      <c r="C29" s="17" t="s">
        <v>50</v>
      </c>
      <c r="D29" s="5" t="s">
        <v>11</v>
      </c>
      <c r="E29" s="20" t="s">
        <v>5</v>
      </c>
      <c r="F29" s="21">
        <v>100</v>
      </c>
      <c r="G29" s="13">
        <v>0</v>
      </c>
      <c r="H29" s="14">
        <f t="shared" si="0"/>
        <v>0</v>
      </c>
      <c r="I29" s="14">
        <f t="shared" si="1"/>
        <v>0</v>
      </c>
      <c r="J29" s="14">
        <f t="shared" si="2"/>
        <v>0</v>
      </c>
      <c r="K29" s="26"/>
    </row>
    <row r="30" spans="3:11" ht="26.25" x14ac:dyDescent="0.25">
      <c r="C30" s="17" t="s">
        <v>51</v>
      </c>
      <c r="D30" s="18" t="s">
        <v>126</v>
      </c>
      <c r="E30" s="20" t="s">
        <v>13</v>
      </c>
      <c r="F30" s="20">
        <v>60</v>
      </c>
      <c r="G30" s="13">
        <v>0</v>
      </c>
      <c r="H30" s="14">
        <f t="shared" si="0"/>
        <v>0</v>
      </c>
      <c r="I30" s="14">
        <f t="shared" si="1"/>
        <v>0</v>
      </c>
      <c r="J30" s="14">
        <f t="shared" si="2"/>
        <v>0</v>
      </c>
    </row>
    <row r="31" spans="3:11" ht="25.5" x14ac:dyDescent="0.25">
      <c r="C31" s="17" t="s">
        <v>52</v>
      </c>
      <c r="D31" s="5" t="s">
        <v>135</v>
      </c>
      <c r="E31" s="20" t="s">
        <v>5</v>
      </c>
      <c r="F31" s="21">
        <v>200</v>
      </c>
      <c r="G31" s="13">
        <v>0</v>
      </c>
      <c r="H31" s="14">
        <f t="shared" si="0"/>
        <v>0</v>
      </c>
      <c r="I31" s="14">
        <f t="shared" si="1"/>
        <v>0</v>
      </c>
      <c r="J31" s="14">
        <f t="shared" si="2"/>
        <v>0</v>
      </c>
    </row>
    <row r="32" spans="3:11" ht="25.5" x14ac:dyDescent="0.25">
      <c r="C32" s="17" t="s">
        <v>53</v>
      </c>
      <c r="D32" s="5" t="s">
        <v>12</v>
      </c>
      <c r="E32" s="20" t="s">
        <v>5</v>
      </c>
      <c r="F32" s="21">
        <v>200</v>
      </c>
      <c r="G32" s="13">
        <v>0</v>
      </c>
      <c r="H32" s="14">
        <f t="shared" si="0"/>
        <v>0</v>
      </c>
      <c r="I32" s="14">
        <f t="shared" si="1"/>
        <v>0</v>
      </c>
      <c r="J32" s="14">
        <f t="shared" si="2"/>
        <v>0</v>
      </c>
    </row>
    <row r="33" spans="3:11" ht="25.5" x14ac:dyDescent="0.25">
      <c r="C33" s="17" t="s">
        <v>54</v>
      </c>
      <c r="D33" s="5" t="s">
        <v>187</v>
      </c>
      <c r="E33" s="20" t="s">
        <v>13</v>
      </c>
      <c r="F33" s="21">
        <v>20</v>
      </c>
      <c r="G33" s="13">
        <v>0</v>
      </c>
      <c r="H33" s="14">
        <f t="shared" si="0"/>
        <v>0</v>
      </c>
      <c r="I33" s="14">
        <f t="shared" si="1"/>
        <v>0</v>
      </c>
      <c r="J33" s="14">
        <f t="shared" si="2"/>
        <v>0</v>
      </c>
    </row>
    <row r="34" spans="3:11" x14ac:dyDescent="0.25">
      <c r="C34" s="17" t="s">
        <v>55</v>
      </c>
      <c r="D34" s="5" t="s">
        <v>14</v>
      </c>
      <c r="E34" s="20" t="s">
        <v>7</v>
      </c>
      <c r="F34" s="21">
        <v>10</v>
      </c>
      <c r="G34" s="13">
        <v>0</v>
      </c>
      <c r="H34" s="14">
        <f t="shared" si="0"/>
        <v>0</v>
      </c>
      <c r="I34" s="14">
        <f t="shared" si="1"/>
        <v>0</v>
      </c>
      <c r="J34" s="14">
        <f t="shared" si="2"/>
        <v>0</v>
      </c>
    </row>
    <row r="35" spans="3:11" ht="38.25" x14ac:dyDescent="0.25">
      <c r="C35" s="17" t="s">
        <v>56</v>
      </c>
      <c r="D35" s="5" t="s">
        <v>115</v>
      </c>
      <c r="E35" s="20" t="s">
        <v>15</v>
      </c>
      <c r="F35" s="21">
        <v>60</v>
      </c>
      <c r="G35" s="13">
        <v>0</v>
      </c>
      <c r="H35" s="14">
        <f t="shared" si="0"/>
        <v>0</v>
      </c>
      <c r="I35" s="14">
        <f t="shared" si="1"/>
        <v>0</v>
      </c>
      <c r="J35" s="14">
        <f t="shared" si="2"/>
        <v>0</v>
      </c>
    </row>
    <row r="36" spans="3:11" ht="25.5" x14ac:dyDescent="0.25">
      <c r="C36" s="17" t="s">
        <v>57</v>
      </c>
      <c r="D36" s="5" t="s">
        <v>132</v>
      </c>
      <c r="E36" s="20" t="s">
        <v>7</v>
      </c>
      <c r="F36" s="21">
        <v>200</v>
      </c>
      <c r="G36" s="13">
        <v>0</v>
      </c>
      <c r="H36" s="14">
        <f t="shared" si="0"/>
        <v>0</v>
      </c>
      <c r="I36" s="14">
        <f t="shared" si="1"/>
        <v>0</v>
      </c>
      <c r="J36" s="14">
        <f t="shared" si="2"/>
        <v>0</v>
      </c>
    </row>
    <row r="37" spans="3:11" ht="25.5" x14ac:dyDescent="0.25">
      <c r="C37" s="17" t="s">
        <v>58</v>
      </c>
      <c r="D37" s="5" t="s">
        <v>133</v>
      </c>
      <c r="E37" s="20" t="s">
        <v>7</v>
      </c>
      <c r="F37" s="21">
        <v>200</v>
      </c>
      <c r="G37" s="13">
        <v>0</v>
      </c>
      <c r="H37" s="14">
        <f t="shared" si="0"/>
        <v>0</v>
      </c>
      <c r="I37" s="14">
        <f t="shared" si="1"/>
        <v>0</v>
      </c>
      <c r="J37" s="14">
        <f t="shared" si="2"/>
        <v>0</v>
      </c>
    </row>
    <row r="38" spans="3:11" ht="25.5" x14ac:dyDescent="0.25">
      <c r="C38" s="17" t="s">
        <v>59</v>
      </c>
      <c r="D38" s="5" t="s">
        <v>16</v>
      </c>
      <c r="E38" s="20" t="s">
        <v>17</v>
      </c>
      <c r="F38" s="21">
        <v>2</v>
      </c>
      <c r="G38" s="13">
        <v>0</v>
      </c>
      <c r="H38" s="14">
        <f t="shared" si="0"/>
        <v>0</v>
      </c>
      <c r="I38" s="14">
        <f t="shared" si="1"/>
        <v>0</v>
      </c>
      <c r="J38" s="14">
        <f t="shared" si="2"/>
        <v>0</v>
      </c>
    </row>
    <row r="39" spans="3:11" ht="25.5" x14ac:dyDescent="0.25">
      <c r="C39" s="17" t="s">
        <v>60</v>
      </c>
      <c r="D39" s="5" t="s">
        <v>18</v>
      </c>
      <c r="E39" s="20" t="s">
        <v>7</v>
      </c>
      <c r="F39" s="21">
        <v>100</v>
      </c>
      <c r="G39" s="13">
        <v>0</v>
      </c>
      <c r="H39" s="14">
        <f t="shared" si="0"/>
        <v>0</v>
      </c>
      <c r="I39" s="14">
        <f t="shared" si="1"/>
        <v>0</v>
      </c>
      <c r="J39" s="14">
        <f t="shared" si="2"/>
        <v>0</v>
      </c>
    </row>
    <row r="40" spans="3:11" ht="76.5" x14ac:dyDescent="0.25">
      <c r="C40" s="17" t="s">
        <v>61</v>
      </c>
      <c r="D40" s="5" t="s">
        <v>154</v>
      </c>
      <c r="E40" s="20" t="s">
        <v>7</v>
      </c>
      <c r="F40" s="21">
        <v>300</v>
      </c>
      <c r="G40" s="13">
        <v>0</v>
      </c>
      <c r="H40" s="14">
        <f t="shared" si="0"/>
        <v>0</v>
      </c>
      <c r="I40" s="14">
        <f t="shared" si="1"/>
        <v>0</v>
      </c>
      <c r="J40" s="14">
        <f t="shared" si="2"/>
        <v>0</v>
      </c>
      <c r="K40" s="24"/>
    </row>
    <row r="41" spans="3:11" ht="25.5" x14ac:dyDescent="0.25">
      <c r="C41" s="17" t="s">
        <v>62</v>
      </c>
      <c r="D41" s="5" t="s">
        <v>173</v>
      </c>
      <c r="E41" s="20" t="s">
        <v>7</v>
      </c>
      <c r="F41" s="21">
        <v>50</v>
      </c>
      <c r="G41" s="13">
        <v>0</v>
      </c>
      <c r="H41" s="14">
        <f t="shared" si="0"/>
        <v>0</v>
      </c>
      <c r="I41" s="14">
        <f t="shared" si="1"/>
        <v>0</v>
      </c>
      <c r="J41" s="14">
        <f t="shared" si="2"/>
        <v>0</v>
      </c>
    </row>
    <row r="42" spans="3:11" x14ac:dyDescent="0.25">
      <c r="C42" s="17" t="s">
        <v>63</v>
      </c>
      <c r="D42" s="5" t="s">
        <v>147</v>
      </c>
      <c r="E42" s="20" t="s">
        <v>7</v>
      </c>
      <c r="F42" s="21">
        <v>20</v>
      </c>
      <c r="G42" s="13">
        <v>0</v>
      </c>
      <c r="H42" s="14">
        <f t="shared" si="0"/>
        <v>0</v>
      </c>
      <c r="I42" s="14">
        <f t="shared" si="1"/>
        <v>0</v>
      </c>
      <c r="J42" s="14">
        <f t="shared" si="2"/>
        <v>0</v>
      </c>
    </row>
    <row r="43" spans="3:11" ht="38.25" x14ac:dyDescent="0.25">
      <c r="C43" s="17" t="s">
        <v>64</v>
      </c>
      <c r="D43" s="5" t="s">
        <v>19</v>
      </c>
      <c r="E43" s="20" t="s">
        <v>7</v>
      </c>
      <c r="F43" s="21">
        <v>300</v>
      </c>
      <c r="G43" s="13">
        <v>0</v>
      </c>
      <c r="H43" s="14">
        <f t="shared" si="0"/>
        <v>0</v>
      </c>
      <c r="I43" s="14">
        <f t="shared" si="1"/>
        <v>0</v>
      </c>
      <c r="J43" s="14">
        <f t="shared" si="2"/>
        <v>0</v>
      </c>
    </row>
    <row r="44" spans="3:11" ht="25.5" x14ac:dyDescent="0.25">
      <c r="C44" s="17" t="s">
        <v>65</v>
      </c>
      <c r="D44" s="5" t="s">
        <v>20</v>
      </c>
      <c r="E44" s="20" t="s">
        <v>7</v>
      </c>
      <c r="F44" s="21">
        <v>20</v>
      </c>
      <c r="G44" s="13">
        <v>0</v>
      </c>
      <c r="H44" s="14">
        <f t="shared" si="0"/>
        <v>0</v>
      </c>
      <c r="I44" s="14">
        <f t="shared" si="1"/>
        <v>0</v>
      </c>
      <c r="J44" s="14">
        <f t="shared" si="2"/>
        <v>0</v>
      </c>
    </row>
    <row r="45" spans="3:11" ht="25.5" x14ac:dyDescent="0.25">
      <c r="C45" s="17" t="s">
        <v>66</v>
      </c>
      <c r="D45" s="5" t="s">
        <v>123</v>
      </c>
      <c r="E45" s="20" t="s">
        <v>7</v>
      </c>
      <c r="F45" s="21">
        <v>40</v>
      </c>
      <c r="G45" s="13">
        <v>0</v>
      </c>
      <c r="H45" s="14">
        <f t="shared" si="0"/>
        <v>0</v>
      </c>
      <c r="I45" s="14">
        <f t="shared" si="1"/>
        <v>0</v>
      </c>
      <c r="J45" s="14">
        <f t="shared" si="2"/>
        <v>0</v>
      </c>
    </row>
    <row r="46" spans="3:11" ht="25.5" x14ac:dyDescent="0.25">
      <c r="C46" s="17" t="s">
        <v>67</v>
      </c>
      <c r="D46" s="5" t="s">
        <v>124</v>
      </c>
      <c r="E46" s="20" t="s">
        <v>7</v>
      </c>
      <c r="F46" s="21">
        <v>40</v>
      </c>
      <c r="G46" s="13">
        <v>0</v>
      </c>
      <c r="H46" s="14">
        <f t="shared" si="0"/>
        <v>0</v>
      </c>
      <c r="I46" s="14">
        <f t="shared" si="1"/>
        <v>0</v>
      </c>
      <c r="J46" s="14">
        <f t="shared" si="2"/>
        <v>0</v>
      </c>
    </row>
    <row r="47" spans="3:11" ht="38.25" x14ac:dyDescent="0.25">
      <c r="C47" s="17" t="s">
        <v>68</v>
      </c>
      <c r="D47" s="5" t="s">
        <v>21</v>
      </c>
      <c r="E47" s="20" t="s">
        <v>7</v>
      </c>
      <c r="F47" s="21">
        <v>20</v>
      </c>
      <c r="G47" s="13">
        <v>0</v>
      </c>
      <c r="H47" s="14">
        <f t="shared" si="0"/>
        <v>0</v>
      </c>
      <c r="I47" s="14">
        <f t="shared" si="1"/>
        <v>0</v>
      </c>
      <c r="J47" s="14">
        <f t="shared" si="2"/>
        <v>0</v>
      </c>
    </row>
    <row r="48" spans="3:11" x14ac:dyDescent="0.25">
      <c r="C48" s="17" t="s">
        <v>69</v>
      </c>
      <c r="D48" s="5" t="s">
        <v>134</v>
      </c>
      <c r="E48" s="20" t="s">
        <v>7</v>
      </c>
      <c r="F48" s="21">
        <v>20</v>
      </c>
      <c r="G48" s="13">
        <v>0</v>
      </c>
      <c r="H48" s="14">
        <f t="shared" si="0"/>
        <v>0</v>
      </c>
      <c r="I48" s="14">
        <f t="shared" si="1"/>
        <v>0</v>
      </c>
      <c r="J48" s="14">
        <f t="shared" si="2"/>
        <v>0</v>
      </c>
    </row>
    <row r="49" spans="3:10" ht="38.25" x14ac:dyDescent="0.25">
      <c r="C49" s="17" t="s">
        <v>70</v>
      </c>
      <c r="D49" s="5" t="s">
        <v>128</v>
      </c>
      <c r="E49" s="20" t="s">
        <v>7</v>
      </c>
      <c r="F49" s="21">
        <v>15</v>
      </c>
      <c r="G49" s="13">
        <v>0</v>
      </c>
      <c r="H49" s="14">
        <f t="shared" si="0"/>
        <v>0</v>
      </c>
      <c r="I49" s="14">
        <f t="shared" si="1"/>
        <v>0</v>
      </c>
      <c r="J49" s="14">
        <f t="shared" si="2"/>
        <v>0</v>
      </c>
    </row>
    <row r="50" spans="3:10" ht="26.25" x14ac:dyDescent="0.25">
      <c r="C50" s="17" t="s">
        <v>71</v>
      </c>
      <c r="D50" s="18" t="s">
        <v>129</v>
      </c>
      <c r="E50" s="20" t="s">
        <v>13</v>
      </c>
      <c r="F50" s="20">
        <v>3</v>
      </c>
      <c r="G50" s="13">
        <v>0</v>
      </c>
      <c r="H50" s="14">
        <f t="shared" si="0"/>
        <v>0</v>
      </c>
      <c r="I50" s="14">
        <f t="shared" si="1"/>
        <v>0</v>
      </c>
      <c r="J50" s="14">
        <f t="shared" si="2"/>
        <v>0</v>
      </c>
    </row>
    <row r="51" spans="3:10" x14ac:dyDescent="0.25">
      <c r="C51" s="17" t="s">
        <v>72</v>
      </c>
      <c r="D51" s="5" t="s">
        <v>144</v>
      </c>
      <c r="E51" s="20" t="s">
        <v>7</v>
      </c>
      <c r="F51" s="21">
        <v>2</v>
      </c>
      <c r="G51" s="13">
        <v>0</v>
      </c>
      <c r="H51" s="14">
        <f t="shared" si="0"/>
        <v>0</v>
      </c>
      <c r="I51" s="14">
        <f t="shared" si="1"/>
        <v>0</v>
      </c>
      <c r="J51" s="14">
        <f t="shared" si="2"/>
        <v>0</v>
      </c>
    </row>
    <row r="52" spans="3:10" ht="25.5" x14ac:dyDescent="0.25">
      <c r="C52" s="17" t="s">
        <v>73</v>
      </c>
      <c r="D52" s="5" t="s">
        <v>22</v>
      </c>
      <c r="E52" s="20" t="s">
        <v>6</v>
      </c>
      <c r="F52" s="21">
        <v>30</v>
      </c>
      <c r="G52" s="13">
        <v>0</v>
      </c>
      <c r="H52" s="14">
        <f t="shared" si="0"/>
        <v>0</v>
      </c>
      <c r="I52" s="14">
        <f t="shared" si="1"/>
        <v>0</v>
      </c>
      <c r="J52" s="14">
        <f t="shared" si="2"/>
        <v>0</v>
      </c>
    </row>
    <row r="53" spans="3:10" ht="25.5" x14ac:dyDescent="0.25">
      <c r="C53" s="17" t="s">
        <v>74</v>
      </c>
      <c r="D53" s="5" t="s">
        <v>23</v>
      </c>
      <c r="E53" s="20" t="s">
        <v>6</v>
      </c>
      <c r="F53" s="21">
        <v>30</v>
      </c>
      <c r="G53" s="13">
        <v>0</v>
      </c>
      <c r="H53" s="14">
        <f t="shared" si="0"/>
        <v>0</v>
      </c>
      <c r="I53" s="14">
        <f t="shared" si="1"/>
        <v>0</v>
      </c>
      <c r="J53" s="14">
        <f t="shared" si="2"/>
        <v>0</v>
      </c>
    </row>
    <row r="54" spans="3:10" ht="25.5" x14ac:dyDescent="0.25">
      <c r="C54" s="17" t="s">
        <v>75</v>
      </c>
      <c r="D54" s="5" t="s">
        <v>146</v>
      </c>
      <c r="E54" s="20" t="s">
        <v>7</v>
      </c>
      <c r="F54" s="21">
        <v>200</v>
      </c>
      <c r="G54" s="13">
        <v>0</v>
      </c>
      <c r="H54" s="14">
        <f t="shared" si="0"/>
        <v>0</v>
      </c>
      <c r="I54" s="14">
        <f t="shared" si="1"/>
        <v>0</v>
      </c>
      <c r="J54" s="14">
        <f t="shared" si="2"/>
        <v>0</v>
      </c>
    </row>
    <row r="55" spans="3:10" ht="25.5" x14ac:dyDescent="0.25">
      <c r="C55" s="17" t="s">
        <v>76</v>
      </c>
      <c r="D55" s="5" t="s">
        <v>24</v>
      </c>
      <c r="E55" s="20" t="s">
        <v>7</v>
      </c>
      <c r="F55" s="21">
        <v>10</v>
      </c>
      <c r="G55" s="13">
        <v>0</v>
      </c>
      <c r="H55" s="14">
        <f t="shared" si="0"/>
        <v>0</v>
      </c>
      <c r="I55" s="14">
        <f t="shared" si="1"/>
        <v>0</v>
      </c>
      <c r="J55" s="14">
        <f t="shared" si="2"/>
        <v>0</v>
      </c>
    </row>
    <row r="56" spans="3:10" ht="25.5" x14ac:dyDescent="0.25">
      <c r="C56" s="17" t="s">
        <v>77</v>
      </c>
      <c r="D56" s="5" t="s">
        <v>119</v>
      </c>
      <c r="E56" s="20" t="s">
        <v>7</v>
      </c>
      <c r="F56" s="21">
        <v>20</v>
      </c>
      <c r="G56" s="13">
        <v>0</v>
      </c>
      <c r="H56" s="14">
        <f t="shared" si="0"/>
        <v>0</v>
      </c>
      <c r="I56" s="14">
        <f t="shared" si="1"/>
        <v>0</v>
      </c>
      <c r="J56" s="14">
        <f t="shared" si="2"/>
        <v>0</v>
      </c>
    </row>
    <row r="57" spans="3:10" x14ac:dyDescent="0.25">
      <c r="C57" s="17" t="s">
        <v>78</v>
      </c>
      <c r="D57" s="5" t="s">
        <v>114</v>
      </c>
      <c r="E57" s="20" t="s">
        <v>13</v>
      </c>
      <c r="F57" s="21">
        <v>15</v>
      </c>
      <c r="G57" s="13">
        <v>0</v>
      </c>
      <c r="H57" s="14">
        <f t="shared" si="0"/>
        <v>0</v>
      </c>
      <c r="I57" s="14">
        <f t="shared" si="1"/>
        <v>0</v>
      </c>
      <c r="J57" s="14">
        <f t="shared" si="2"/>
        <v>0</v>
      </c>
    </row>
    <row r="58" spans="3:10" ht="38.25" x14ac:dyDescent="0.25">
      <c r="C58" s="17" t="s">
        <v>79</v>
      </c>
      <c r="D58" s="5" t="s">
        <v>113</v>
      </c>
      <c r="E58" s="22" t="s">
        <v>13</v>
      </c>
      <c r="F58" s="23">
        <v>200</v>
      </c>
      <c r="G58" s="13">
        <v>0</v>
      </c>
      <c r="H58" s="14">
        <f t="shared" si="0"/>
        <v>0</v>
      </c>
      <c r="I58" s="14">
        <f t="shared" si="1"/>
        <v>0</v>
      </c>
      <c r="J58" s="14">
        <f t="shared" si="2"/>
        <v>0</v>
      </c>
    </row>
    <row r="59" spans="3:10" ht="51.75" x14ac:dyDescent="0.25">
      <c r="C59" s="17" t="s">
        <v>80</v>
      </c>
      <c r="D59" s="18" t="s">
        <v>25</v>
      </c>
      <c r="E59" s="20" t="s">
        <v>13</v>
      </c>
      <c r="F59" s="20">
        <v>200</v>
      </c>
      <c r="G59" s="13">
        <v>0</v>
      </c>
      <c r="H59" s="14">
        <f t="shared" si="0"/>
        <v>0</v>
      </c>
      <c r="I59" s="14">
        <f t="shared" si="1"/>
        <v>0</v>
      </c>
      <c r="J59" s="14">
        <f t="shared" si="2"/>
        <v>0</v>
      </c>
    </row>
    <row r="60" spans="3:10" x14ac:dyDescent="0.25">
      <c r="C60" s="17" t="s">
        <v>81</v>
      </c>
      <c r="D60" s="18" t="s">
        <v>142</v>
      </c>
      <c r="E60" s="20" t="s">
        <v>13</v>
      </c>
      <c r="F60" s="20">
        <v>15</v>
      </c>
      <c r="G60" s="13">
        <v>0</v>
      </c>
      <c r="H60" s="14">
        <f t="shared" si="0"/>
        <v>0</v>
      </c>
      <c r="I60" s="14">
        <f t="shared" si="1"/>
        <v>0</v>
      </c>
      <c r="J60" s="14">
        <f t="shared" si="2"/>
        <v>0</v>
      </c>
    </row>
    <row r="61" spans="3:10" ht="38.25" x14ac:dyDescent="0.25">
      <c r="C61" s="17" t="s">
        <v>82</v>
      </c>
      <c r="D61" s="5" t="s">
        <v>188</v>
      </c>
      <c r="E61" s="20" t="s">
        <v>13</v>
      </c>
      <c r="F61" s="20">
        <v>20</v>
      </c>
      <c r="G61" s="13">
        <v>0</v>
      </c>
      <c r="H61" s="14">
        <f t="shared" si="0"/>
        <v>0</v>
      </c>
      <c r="I61" s="14">
        <f t="shared" si="1"/>
        <v>0</v>
      </c>
      <c r="J61" s="14">
        <f t="shared" si="2"/>
        <v>0</v>
      </c>
    </row>
    <row r="62" spans="3:10" ht="25.5" x14ac:dyDescent="0.25">
      <c r="C62" s="17" t="s">
        <v>83</v>
      </c>
      <c r="D62" s="5" t="s">
        <v>189</v>
      </c>
      <c r="E62" s="20" t="s">
        <v>13</v>
      </c>
      <c r="F62" s="20">
        <v>20</v>
      </c>
      <c r="G62" s="13">
        <v>0</v>
      </c>
      <c r="H62" s="14">
        <f t="shared" si="0"/>
        <v>0</v>
      </c>
      <c r="I62" s="14">
        <f t="shared" si="1"/>
        <v>0</v>
      </c>
      <c r="J62" s="14">
        <f t="shared" si="2"/>
        <v>0</v>
      </c>
    </row>
    <row r="63" spans="3:10" x14ac:dyDescent="0.25">
      <c r="C63" s="17" t="s">
        <v>102</v>
      </c>
      <c r="D63" s="18" t="s">
        <v>122</v>
      </c>
      <c r="E63" s="20" t="s">
        <v>13</v>
      </c>
      <c r="F63" s="20">
        <v>50</v>
      </c>
      <c r="G63" s="13">
        <v>0</v>
      </c>
      <c r="H63" s="14">
        <f t="shared" si="0"/>
        <v>0</v>
      </c>
      <c r="I63" s="14">
        <f t="shared" si="1"/>
        <v>0</v>
      </c>
      <c r="J63" s="14">
        <f t="shared" si="2"/>
        <v>0</v>
      </c>
    </row>
    <row r="64" spans="3:10" x14ac:dyDescent="0.25">
      <c r="C64" s="17" t="s">
        <v>84</v>
      </c>
      <c r="D64" s="18" t="s">
        <v>130</v>
      </c>
      <c r="E64" s="20" t="s">
        <v>13</v>
      </c>
      <c r="F64" s="20">
        <v>15</v>
      </c>
      <c r="G64" s="13">
        <v>0</v>
      </c>
      <c r="H64" s="14">
        <f t="shared" si="0"/>
        <v>0</v>
      </c>
      <c r="I64" s="14">
        <f t="shared" si="1"/>
        <v>0</v>
      </c>
      <c r="J64" s="14">
        <f t="shared" si="2"/>
        <v>0</v>
      </c>
    </row>
    <row r="65" spans="3:10" ht="39" x14ac:dyDescent="0.25">
      <c r="C65" s="17" t="s">
        <v>85</v>
      </c>
      <c r="D65" s="18" t="s">
        <v>131</v>
      </c>
      <c r="E65" s="20" t="s">
        <v>13</v>
      </c>
      <c r="F65" s="20">
        <v>5</v>
      </c>
      <c r="G65" s="13">
        <v>0</v>
      </c>
      <c r="H65" s="14">
        <f t="shared" si="0"/>
        <v>0</v>
      </c>
      <c r="I65" s="14">
        <f t="shared" ref="I65:I88" si="3">H65*25%</f>
        <v>0</v>
      </c>
      <c r="J65" s="14">
        <f t="shared" si="2"/>
        <v>0</v>
      </c>
    </row>
    <row r="66" spans="3:10" x14ac:dyDescent="0.25">
      <c r="C66" s="17" t="s">
        <v>86</v>
      </c>
      <c r="D66" s="18" t="s">
        <v>136</v>
      </c>
      <c r="E66" s="20" t="s">
        <v>13</v>
      </c>
      <c r="F66" s="20">
        <v>25</v>
      </c>
      <c r="G66" s="13">
        <v>0</v>
      </c>
      <c r="H66" s="14">
        <f t="shared" si="0"/>
        <v>0</v>
      </c>
      <c r="I66" s="14">
        <f t="shared" si="3"/>
        <v>0</v>
      </c>
      <c r="J66" s="14">
        <f t="shared" si="2"/>
        <v>0</v>
      </c>
    </row>
    <row r="67" spans="3:10" x14ac:dyDescent="0.25">
      <c r="C67" s="17" t="s">
        <v>87</v>
      </c>
      <c r="D67" s="18" t="s">
        <v>137</v>
      </c>
      <c r="E67" s="20" t="s">
        <v>13</v>
      </c>
      <c r="F67" s="20">
        <v>25</v>
      </c>
      <c r="G67" s="13">
        <v>0</v>
      </c>
      <c r="H67" s="14">
        <f t="shared" ref="H67:H88" si="4">F67*G67</f>
        <v>0</v>
      </c>
      <c r="I67" s="14">
        <f t="shared" si="3"/>
        <v>0</v>
      </c>
      <c r="J67" s="14">
        <f t="shared" ref="J67:J88" si="5">I67+H67</f>
        <v>0</v>
      </c>
    </row>
    <row r="68" spans="3:10" x14ac:dyDescent="0.25">
      <c r="C68" s="17" t="s">
        <v>88</v>
      </c>
      <c r="D68" s="18" t="s">
        <v>138</v>
      </c>
      <c r="E68" s="20" t="s">
        <v>13</v>
      </c>
      <c r="F68" s="20">
        <v>25</v>
      </c>
      <c r="G68" s="13">
        <v>0</v>
      </c>
      <c r="H68" s="14">
        <f t="shared" si="4"/>
        <v>0</v>
      </c>
      <c r="I68" s="14">
        <f t="shared" si="3"/>
        <v>0</v>
      </c>
      <c r="J68" s="14">
        <f t="shared" si="5"/>
        <v>0</v>
      </c>
    </row>
    <row r="69" spans="3:10" x14ac:dyDescent="0.25">
      <c r="C69" s="17" t="s">
        <v>89</v>
      </c>
      <c r="D69" s="18" t="s">
        <v>139</v>
      </c>
      <c r="E69" s="20" t="s">
        <v>13</v>
      </c>
      <c r="F69" s="20">
        <v>25</v>
      </c>
      <c r="G69" s="13">
        <v>0</v>
      </c>
      <c r="H69" s="14">
        <f t="shared" si="4"/>
        <v>0</v>
      </c>
      <c r="I69" s="14">
        <f t="shared" si="3"/>
        <v>0</v>
      </c>
      <c r="J69" s="14">
        <f t="shared" si="5"/>
        <v>0</v>
      </c>
    </row>
    <row r="70" spans="3:10" x14ac:dyDescent="0.25">
      <c r="C70" s="17" t="s">
        <v>90</v>
      </c>
      <c r="D70" s="18" t="s">
        <v>140</v>
      </c>
      <c r="E70" s="20" t="s">
        <v>13</v>
      </c>
      <c r="F70" s="20">
        <v>25</v>
      </c>
      <c r="G70" s="13">
        <v>0</v>
      </c>
      <c r="H70" s="14">
        <f t="shared" si="4"/>
        <v>0</v>
      </c>
      <c r="I70" s="14">
        <f t="shared" ref="I70" si="6">H70*25%</f>
        <v>0</v>
      </c>
      <c r="J70" s="14">
        <f t="shared" si="5"/>
        <v>0</v>
      </c>
    </row>
    <row r="71" spans="3:10" x14ac:dyDescent="0.25">
      <c r="C71" s="17" t="s">
        <v>91</v>
      </c>
      <c r="D71" s="18" t="s">
        <v>141</v>
      </c>
      <c r="E71" s="20" t="s">
        <v>13</v>
      </c>
      <c r="F71" s="20">
        <v>25</v>
      </c>
      <c r="G71" s="13">
        <v>0</v>
      </c>
      <c r="H71" s="14">
        <f t="shared" si="4"/>
        <v>0</v>
      </c>
      <c r="I71" s="14">
        <f t="shared" ref="I71" si="7">H71*25%</f>
        <v>0</v>
      </c>
      <c r="J71" s="14">
        <f t="shared" si="5"/>
        <v>0</v>
      </c>
    </row>
    <row r="72" spans="3:10" ht="51" x14ac:dyDescent="0.25">
      <c r="C72" s="17" t="s">
        <v>92</v>
      </c>
      <c r="D72" s="5" t="s">
        <v>125</v>
      </c>
      <c r="E72" s="20" t="s">
        <v>13</v>
      </c>
      <c r="F72" s="20">
        <v>15</v>
      </c>
      <c r="G72" s="13">
        <v>0</v>
      </c>
      <c r="H72" s="14">
        <f t="shared" si="4"/>
        <v>0</v>
      </c>
      <c r="I72" s="14">
        <f t="shared" si="3"/>
        <v>0</v>
      </c>
      <c r="J72" s="14">
        <f t="shared" si="5"/>
        <v>0</v>
      </c>
    </row>
    <row r="73" spans="3:10" ht="39" x14ac:dyDescent="0.25">
      <c r="C73" s="17" t="s">
        <v>93</v>
      </c>
      <c r="D73" s="18" t="s">
        <v>143</v>
      </c>
      <c r="E73" s="20" t="s">
        <v>13</v>
      </c>
      <c r="F73" s="20">
        <v>4</v>
      </c>
      <c r="G73" s="13">
        <v>0</v>
      </c>
      <c r="H73" s="14">
        <f t="shared" si="4"/>
        <v>0</v>
      </c>
      <c r="I73" s="14">
        <f t="shared" si="3"/>
        <v>0</v>
      </c>
      <c r="J73" s="14">
        <f t="shared" si="5"/>
        <v>0</v>
      </c>
    </row>
    <row r="74" spans="3:10" x14ac:dyDescent="0.25">
      <c r="C74" s="17" t="s">
        <v>94</v>
      </c>
      <c r="D74" s="18" t="s">
        <v>148</v>
      </c>
      <c r="E74" s="20" t="s">
        <v>13</v>
      </c>
      <c r="F74" s="20">
        <v>20</v>
      </c>
      <c r="G74" s="13">
        <v>0</v>
      </c>
      <c r="H74" s="14">
        <f t="shared" si="4"/>
        <v>0</v>
      </c>
      <c r="I74" s="14">
        <f t="shared" si="3"/>
        <v>0</v>
      </c>
      <c r="J74" s="14">
        <f t="shared" si="5"/>
        <v>0</v>
      </c>
    </row>
    <row r="75" spans="3:10" ht="26.25" x14ac:dyDescent="0.25">
      <c r="C75" s="17" t="s">
        <v>95</v>
      </c>
      <c r="D75" s="18" t="s">
        <v>149</v>
      </c>
      <c r="E75" s="20" t="s">
        <v>17</v>
      </c>
      <c r="F75" s="20">
        <v>40</v>
      </c>
      <c r="G75" s="13">
        <v>0</v>
      </c>
      <c r="H75" s="14">
        <f t="shared" si="4"/>
        <v>0</v>
      </c>
      <c r="I75" s="14">
        <f t="shared" si="3"/>
        <v>0</v>
      </c>
      <c r="J75" s="14">
        <f t="shared" si="5"/>
        <v>0</v>
      </c>
    </row>
    <row r="76" spans="3:10" ht="26.25" x14ac:dyDescent="0.25">
      <c r="C76" s="17" t="s">
        <v>96</v>
      </c>
      <c r="D76" s="18" t="s">
        <v>150</v>
      </c>
      <c r="E76" s="20" t="s">
        <v>17</v>
      </c>
      <c r="F76" s="20">
        <v>10</v>
      </c>
      <c r="G76" s="13">
        <v>0</v>
      </c>
      <c r="H76" s="14">
        <f t="shared" si="4"/>
        <v>0</v>
      </c>
      <c r="I76" s="14">
        <f t="shared" si="3"/>
        <v>0</v>
      </c>
      <c r="J76" s="14">
        <f t="shared" si="5"/>
        <v>0</v>
      </c>
    </row>
    <row r="77" spans="3:10" ht="26.25" x14ac:dyDescent="0.25">
      <c r="C77" s="17" t="s">
        <v>97</v>
      </c>
      <c r="D77" s="18" t="s">
        <v>151</v>
      </c>
      <c r="E77" s="20" t="s">
        <v>13</v>
      </c>
      <c r="F77" s="20">
        <v>50</v>
      </c>
      <c r="G77" s="13">
        <v>0</v>
      </c>
      <c r="H77" s="14">
        <f t="shared" si="4"/>
        <v>0</v>
      </c>
      <c r="I77" s="14">
        <f t="shared" si="3"/>
        <v>0</v>
      </c>
      <c r="J77" s="14">
        <f t="shared" si="5"/>
        <v>0</v>
      </c>
    </row>
    <row r="78" spans="3:10" ht="26.25" x14ac:dyDescent="0.25">
      <c r="C78" s="17" t="s">
        <v>98</v>
      </c>
      <c r="D78" s="18" t="s">
        <v>152</v>
      </c>
      <c r="E78" s="20" t="s">
        <v>13</v>
      </c>
      <c r="F78" s="20">
        <v>50</v>
      </c>
      <c r="G78" s="13">
        <v>0</v>
      </c>
      <c r="H78" s="14">
        <f t="shared" si="4"/>
        <v>0</v>
      </c>
      <c r="I78" s="14">
        <f t="shared" si="3"/>
        <v>0</v>
      </c>
      <c r="J78" s="14">
        <f t="shared" si="5"/>
        <v>0</v>
      </c>
    </row>
    <row r="79" spans="3:10" ht="26.25" x14ac:dyDescent="0.25">
      <c r="C79" s="17" t="s">
        <v>99</v>
      </c>
      <c r="D79" s="18" t="s">
        <v>155</v>
      </c>
      <c r="E79" s="20" t="s">
        <v>17</v>
      </c>
      <c r="F79" s="20">
        <v>10</v>
      </c>
      <c r="G79" s="13">
        <v>0</v>
      </c>
      <c r="H79" s="14">
        <f t="shared" si="4"/>
        <v>0</v>
      </c>
      <c r="I79" s="14">
        <f t="shared" si="3"/>
        <v>0</v>
      </c>
      <c r="J79" s="14">
        <f t="shared" si="5"/>
        <v>0</v>
      </c>
    </row>
    <row r="80" spans="3:10" ht="26.25" x14ac:dyDescent="0.25">
      <c r="C80" s="17" t="s">
        <v>100</v>
      </c>
      <c r="D80" s="18" t="s">
        <v>156</v>
      </c>
      <c r="E80" s="20" t="s">
        <v>17</v>
      </c>
      <c r="F80" s="20">
        <v>10</v>
      </c>
      <c r="G80" s="13">
        <v>0</v>
      </c>
      <c r="H80" s="14">
        <f t="shared" si="4"/>
        <v>0</v>
      </c>
      <c r="I80" s="14">
        <f t="shared" si="3"/>
        <v>0</v>
      </c>
      <c r="J80" s="14">
        <f t="shared" si="5"/>
        <v>0</v>
      </c>
    </row>
    <row r="81" spans="3:10" ht="26.25" x14ac:dyDescent="0.25">
      <c r="C81" s="17" t="s">
        <v>101</v>
      </c>
      <c r="D81" s="18" t="s">
        <v>162</v>
      </c>
      <c r="E81" s="20" t="s">
        <v>6</v>
      </c>
      <c r="F81" s="20">
        <v>15</v>
      </c>
      <c r="G81" s="13">
        <v>0</v>
      </c>
      <c r="H81" s="14">
        <f t="shared" si="4"/>
        <v>0</v>
      </c>
      <c r="I81" s="14">
        <f t="shared" si="3"/>
        <v>0</v>
      </c>
      <c r="J81" s="14">
        <f t="shared" si="5"/>
        <v>0</v>
      </c>
    </row>
    <row r="82" spans="3:10" x14ac:dyDescent="0.25">
      <c r="C82" s="17" t="s">
        <v>163</v>
      </c>
      <c r="D82" s="18" t="s">
        <v>164</v>
      </c>
      <c r="E82" s="20" t="s">
        <v>17</v>
      </c>
      <c r="F82" s="20">
        <v>50</v>
      </c>
      <c r="G82" s="13">
        <v>0</v>
      </c>
      <c r="H82" s="14">
        <f t="shared" si="4"/>
        <v>0</v>
      </c>
      <c r="I82" s="14">
        <f t="shared" si="3"/>
        <v>0</v>
      </c>
      <c r="J82" s="14">
        <f t="shared" si="5"/>
        <v>0</v>
      </c>
    </row>
    <row r="83" spans="3:10" ht="39" x14ac:dyDescent="0.25">
      <c r="C83" s="17" t="s">
        <v>165</v>
      </c>
      <c r="D83" s="18" t="s">
        <v>171</v>
      </c>
      <c r="E83" s="20" t="s">
        <v>167</v>
      </c>
      <c r="F83" s="20">
        <v>20</v>
      </c>
      <c r="G83" s="13">
        <v>0</v>
      </c>
      <c r="H83" s="14">
        <f t="shared" si="4"/>
        <v>0</v>
      </c>
      <c r="I83" s="14">
        <f t="shared" si="3"/>
        <v>0</v>
      </c>
      <c r="J83" s="14">
        <f t="shared" si="5"/>
        <v>0</v>
      </c>
    </row>
    <row r="84" spans="3:10" ht="39" x14ac:dyDescent="0.25">
      <c r="C84" s="17" t="s">
        <v>166</v>
      </c>
      <c r="D84" s="18" t="s">
        <v>172</v>
      </c>
      <c r="E84" s="20" t="s">
        <v>167</v>
      </c>
      <c r="F84" s="20">
        <v>20</v>
      </c>
      <c r="G84" s="13">
        <v>0</v>
      </c>
      <c r="H84" s="14">
        <f t="shared" si="4"/>
        <v>0</v>
      </c>
      <c r="I84" s="14">
        <f t="shared" si="3"/>
        <v>0</v>
      </c>
      <c r="J84" s="14">
        <f t="shared" si="5"/>
        <v>0</v>
      </c>
    </row>
    <row r="85" spans="3:10" x14ac:dyDescent="0.25">
      <c r="C85" s="17" t="s">
        <v>169</v>
      </c>
      <c r="D85" s="18" t="s">
        <v>168</v>
      </c>
      <c r="E85" s="20" t="s">
        <v>167</v>
      </c>
      <c r="F85" s="20">
        <v>30</v>
      </c>
      <c r="G85" s="13">
        <v>0</v>
      </c>
      <c r="H85" s="14">
        <f t="shared" si="4"/>
        <v>0</v>
      </c>
      <c r="I85" s="14">
        <f t="shared" si="3"/>
        <v>0</v>
      </c>
      <c r="J85" s="14">
        <f t="shared" si="5"/>
        <v>0</v>
      </c>
    </row>
    <row r="86" spans="3:10" ht="39" x14ac:dyDescent="0.25">
      <c r="C86" s="17" t="s">
        <v>170</v>
      </c>
      <c r="D86" s="18" t="s">
        <v>176</v>
      </c>
      <c r="E86" s="20" t="s">
        <v>17</v>
      </c>
      <c r="F86" s="20">
        <v>5</v>
      </c>
      <c r="G86" s="13">
        <v>0</v>
      </c>
      <c r="H86" s="14">
        <f t="shared" si="4"/>
        <v>0</v>
      </c>
      <c r="I86" s="14">
        <f t="shared" si="3"/>
        <v>0</v>
      </c>
      <c r="J86" s="14">
        <f t="shared" si="5"/>
        <v>0</v>
      </c>
    </row>
    <row r="87" spans="3:10" ht="39" x14ac:dyDescent="0.25">
      <c r="C87" s="17" t="s">
        <v>178</v>
      </c>
      <c r="D87" s="18" t="s">
        <v>177</v>
      </c>
      <c r="E87" s="20" t="s">
        <v>17</v>
      </c>
      <c r="F87" s="20">
        <v>5</v>
      </c>
      <c r="G87" s="13">
        <v>0</v>
      </c>
      <c r="H87" s="14">
        <v>0</v>
      </c>
      <c r="I87" s="14">
        <f t="shared" si="3"/>
        <v>0</v>
      </c>
      <c r="J87" s="14">
        <f t="shared" si="5"/>
        <v>0</v>
      </c>
    </row>
    <row r="88" spans="3:10" ht="39" x14ac:dyDescent="0.25">
      <c r="C88" s="17" t="s">
        <v>179</v>
      </c>
      <c r="D88" s="18" t="s">
        <v>145</v>
      </c>
      <c r="E88" s="20" t="s">
        <v>13</v>
      </c>
      <c r="F88" s="20">
        <v>5</v>
      </c>
      <c r="G88" s="13">
        <v>0</v>
      </c>
      <c r="H88" s="14">
        <f t="shared" si="4"/>
        <v>0</v>
      </c>
      <c r="I88" s="14">
        <f t="shared" si="3"/>
        <v>0</v>
      </c>
      <c r="J88" s="14">
        <f t="shared" si="5"/>
        <v>0</v>
      </c>
    </row>
    <row r="89" spans="3:10" x14ac:dyDescent="0.25">
      <c r="E89" s="27" t="s">
        <v>106</v>
      </c>
      <c r="F89" s="27"/>
      <c r="G89" s="27"/>
      <c r="H89" s="28">
        <v>0</v>
      </c>
      <c r="I89" s="28"/>
      <c r="J89" s="28"/>
    </row>
    <row r="90" spans="3:10" x14ac:dyDescent="0.25">
      <c r="E90" s="27" t="s">
        <v>107</v>
      </c>
      <c r="F90" s="27"/>
      <c r="G90" s="27"/>
      <c r="H90" s="28">
        <f>SUM(I6:I88)</f>
        <v>0</v>
      </c>
      <c r="I90" s="28"/>
      <c r="J90" s="28"/>
    </row>
    <row r="91" spans="3:10" x14ac:dyDescent="0.25">
      <c r="E91" s="27" t="s">
        <v>108</v>
      </c>
      <c r="F91" s="27"/>
      <c r="G91" s="27"/>
      <c r="H91" s="28">
        <v>0</v>
      </c>
      <c r="I91" s="28"/>
      <c r="J91" s="28"/>
    </row>
  </sheetData>
  <mergeCells count="7">
    <mergeCell ref="K28:K29"/>
    <mergeCell ref="E89:G89"/>
    <mergeCell ref="E90:G90"/>
    <mergeCell ref="E91:G91"/>
    <mergeCell ref="H89:J89"/>
    <mergeCell ref="H90:J90"/>
    <mergeCell ref="H91:J91"/>
  </mergeCells>
  <phoneticPr fontId="7" type="noConversion"/>
  <hyperlinks>
    <hyperlink ref="K7" r:id="rId1" display="https://birodom.hr/proizvod/21843-papir-fotokopirni-maestro-extra-triotec-a4-80-g-m2-500l/" xr:uid="{C47AB750-A9A1-4BC8-9A01-F94FF8716999}"/>
    <hyperlink ref="K6" r:id="rId2" xr:uid="{B9934AEF-471A-4310-9593-E4DC283E953E}"/>
    <hyperlink ref="K8" r:id="rId3" xr:uid="{F64D3AB9-8708-4379-A16C-8CB6887334FB}"/>
  </hyperlinks>
  <pageMargins left="0.7" right="0.7" top="0.75" bottom="0.75" header="0.3" footer="0.3"/>
  <pageSetup paperSize="9" scale="42" fitToHeight="0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Troškovnik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Sandra Rogina</cp:lastModifiedBy>
  <cp:lastPrinted>2026-06-23T08:28:41Z</cp:lastPrinted>
  <dcterms:created xsi:type="dcterms:W3CDTF">2015-06-05T18:17:20Z</dcterms:created>
  <dcterms:modified xsi:type="dcterms:W3CDTF">2026-06-24T09:35:00Z</dcterms:modified>
</cp:coreProperties>
</file>